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-2328" yWindow="552" windowWidth="11928" windowHeight="3480"/>
  </bookViews>
  <sheets>
    <sheet name="Base Case Costs_10.30.15" sheetId="3" r:id="rId1"/>
    <sheet name="Measure Case Costs_10.30.15" sheetId="2" r:id="rId2"/>
  </sheets>
  <calcPr calcId="152511"/>
</workbook>
</file>

<file path=xl/calcChain.xml><?xml version="1.0" encoding="utf-8"?>
<calcChain xmlns="http://schemas.openxmlformats.org/spreadsheetml/2006/main">
  <c r="E46" i="2" l="1"/>
  <c r="E43" i="2"/>
  <c r="F43" i="2" s="1"/>
  <c r="F42" i="2"/>
  <c r="F41" i="2"/>
  <c r="E40" i="2"/>
  <c r="E37" i="2"/>
  <c r="F37" i="2" s="1"/>
  <c r="F36" i="2"/>
  <c r="F35" i="2"/>
  <c r="E34" i="2"/>
  <c r="F34" i="2" s="1"/>
  <c r="F33" i="2"/>
  <c r="F32" i="2"/>
  <c r="E31" i="2"/>
  <c r="F31" i="2" s="1"/>
  <c r="F30" i="2"/>
  <c r="F29" i="2"/>
  <c r="E28" i="2"/>
  <c r="F28" i="2" s="1"/>
  <c r="F27" i="2"/>
  <c r="F26" i="2"/>
  <c r="E25" i="2"/>
  <c r="F20" i="2"/>
  <c r="E19" i="2"/>
  <c r="E16" i="2"/>
  <c r="E13" i="2"/>
  <c r="E10" i="2"/>
  <c r="E7" i="2"/>
  <c r="E4" i="2"/>
  <c r="H63" i="3"/>
  <c r="H62" i="3"/>
  <c r="F61" i="3"/>
  <c r="E61" i="3"/>
  <c r="G61" i="3" s="1"/>
  <c r="F57" i="3"/>
  <c r="E57" i="3"/>
  <c r="G57" i="3" s="1"/>
  <c r="H57" i="3" s="1"/>
  <c r="F53" i="3"/>
  <c r="E52" i="3"/>
  <c r="E51" i="3"/>
  <c r="E50" i="3"/>
  <c r="E53" i="3" s="1"/>
  <c r="G53" i="3" s="1"/>
  <c r="F49" i="3"/>
  <c r="G49" i="3" s="1"/>
  <c r="H49" i="3" s="1"/>
  <c r="E49" i="3"/>
  <c r="F45" i="3"/>
  <c r="G45" i="3" s="1"/>
  <c r="H45" i="3" s="1"/>
  <c r="E45" i="3"/>
  <c r="F41" i="3"/>
  <c r="G41" i="3" s="1"/>
  <c r="H41" i="3" s="1"/>
  <c r="E41" i="3"/>
  <c r="F37" i="3"/>
  <c r="G37" i="3" s="1"/>
  <c r="H37" i="3" s="1"/>
  <c r="E37" i="3"/>
  <c r="F33" i="3"/>
  <c r="G33" i="3" s="1"/>
  <c r="H33" i="3" s="1"/>
  <c r="E33" i="3"/>
  <c r="F29" i="3"/>
  <c r="G29" i="3" s="1"/>
  <c r="H29" i="3" s="1"/>
  <c r="E29" i="3"/>
  <c r="F25" i="3"/>
  <c r="E25" i="3"/>
  <c r="G25" i="3" s="1"/>
  <c r="F21" i="3"/>
  <c r="E20" i="3"/>
  <c r="E21" i="3" s="1"/>
  <c r="G21" i="3" s="1"/>
  <c r="E19" i="3"/>
  <c r="E18" i="3"/>
  <c r="F17" i="3"/>
  <c r="E16" i="3"/>
  <c r="E15" i="3"/>
  <c r="E14" i="3"/>
  <c r="E17" i="3" s="1"/>
  <c r="G17" i="3" s="1"/>
  <c r="F13" i="3"/>
  <c r="E13" i="3"/>
  <c r="G13" i="3" s="1"/>
  <c r="G9" i="3"/>
  <c r="F9" i="3"/>
  <c r="E9" i="3"/>
  <c r="F5" i="3"/>
  <c r="E4" i="3"/>
  <c r="E3" i="3"/>
  <c r="E2" i="3"/>
  <c r="E5" i="3" s="1"/>
  <c r="G5" i="3" s="1"/>
</calcChain>
</file>

<file path=xl/sharedStrings.xml><?xml version="1.0" encoding="utf-8"?>
<sst xmlns="http://schemas.openxmlformats.org/spreadsheetml/2006/main" count="413" uniqueCount="203">
  <si>
    <t>Cost Case Description</t>
  </si>
  <si>
    <t>Cost Case ID</t>
  </si>
  <si>
    <t xml:space="preserve"> Installation Man Hours - Retrofit</t>
  </si>
  <si>
    <t xml:space="preserve"> Installation Labor Cost - Retrofit</t>
  </si>
  <si>
    <t>Solution Code</t>
  </si>
  <si>
    <t>LT-17642</t>
  </si>
  <si>
    <t>LT-20643</t>
  </si>
  <si>
    <t>LT-30954</t>
  </si>
  <si>
    <t>LT-49651</t>
  </si>
  <si>
    <t>LT-58674</t>
  </si>
  <si>
    <t>LT-65612</t>
  </si>
  <si>
    <t>LT-69439</t>
  </si>
  <si>
    <t>LT-75912</t>
  </si>
  <si>
    <t>LT-78303</t>
  </si>
  <si>
    <t>LT-79548</t>
  </si>
  <si>
    <t>LT-80693</t>
  </si>
  <si>
    <t>LT-84544</t>
  </si>
  <si>
    <t>LT-89513</t>
  </si>
  <si>
    <t>LT-93848</t>
  </si>
  <si>
    <t>LT-97154</t>
  </si>
  <si>
    <t>Reference only Rev.2</t>
  </si>
  <si>
    <t>MT - T8</t>
  </si>
  <si>
    <t>MT - T12</t>
  </si>
  <si>
    <t>LT - T12</t>
  </si>
  <si>
    <t>LT - T8</t>
  </si>
  <si>
    <t>N/A</t>
  </si>
  <si>
    <t>https://www.1000bulbs.com/category/t8-high-output-linear-fluorescent-tubes/</t>
  </si>
  <si>
    <t>(1) 48in T8 Linear Fluorescent  (T8 High Output Linear Fluorescent Tubes)</t>
  </si>
  <si>
    <t>https://www.1000bulbs.com/product/93406/F-96T8TL850ALTO.html</t>
  </si>
  <si>
    <t>(1) 96in T8 Linear Fluorescent  (T8 High Output Linear Fluorescent Tubes)</t>
  </si>
  <si>
    <t>Material Cost/fixture</t>
  </si>
  <si>
    <t>Material Cost/door</t>
  </si>
  <si>
    <t>Source</t>
  </si>
  <si>
    <t>(2) 48in T8 Linear Fluorescent [59W Total, F32T8]</t>
  </si>
  <si>
    <t>Philips 27249-2 - F32T8/TL735/ALTO</t>
  </si>
  <si>
    <t>Ballast</t>
  </si>
  <si>
    <t>https://www.1000bulbs.com/product/99672/PHILIPS-280818.html</t>
  </si>
  <si>
    <t>Philips 280818 - F32T8/ADV835/ALTO</t>
  </si>
  <si>
    <t>https://www.1000bulbs.com/product/4716/F-32T8P73525.html</t>
  </si>
  <si>
    <t>https://www.1000bulbs.com/product/85809/PHILIPS-282095.html</t>
  </si>
  <si>
    <t>Philips 282095 - F32T8/ADV835/XEW</t>
  </si>
  <si>
    <t>https://www.1000bulbs.com/product/92008/GE-73190.html</t>
  </si>
  <si>
    <t>Lamp Source</t>
  </si>
  <si>
    <t>Lamp Description</t>
  </si>
  <si>
    <t>Ballast Description</t>
  </si>
  <si>
    <t>Ballast Source</t>
  </si>
  <si>
    <t>GE UltraMax H 73190</t>
  </si>
  <si>
    <t>Plusrite 7284</t>
  </si>
  <si>
    <t>https://www.1000bulbs.com/product/137197/PLUSRITE-7284.html</t>
  </si>
  <si>
    <t>https://www.1000bulbs.com/product/57934/BA-IOPA2P32N35.html</t>
  </si>
  <si>
    <t>Advance Optanium IOP-A2P32-N</t>
  </si>
  <si>
    <t>Average</t>
  </si>
  <si>
    <t>Lamp</t>
  </si>
  <si>
    <t>Material Cost/Fixture</t>
  </si>
  <si>
    <t>(1) 48in T12 Linear Fluorescent [41W Total, F48T12/ES]</t>
  </si>
  <si>
    <t>https://www.1000bulbs.com/product/152927/PHILIPS-363218.html</t>
  </si>
  <si>
    <t>Philips 36321-8 - F48T12/CW ALTO</t>
  </si>
  <si>
    <t>SYLVANIA 25150 - F48T12/D/HO</t>
  </si>
  <si>
    <t>https://www.1000bulbs.com/product/153034/SYLVANIA-25150.html</t>
  </si>
  <si>
    <t>https://www.1000bulbs.com/product/153056/SYLVANIA-25248.html</t>
  </si>
  <si>
    <t>SYLVANIA 25248 - F48T12/CW/VHO</t>
  </si>
  <si>
    <t>https://www.1000bulbs.com/product/2170/BF-WH5277LC.html</t>
  </si>
  <si>
    <t>Fulham Workhorse 5 WH5-277-L</t>
  </si>
  <si>
    <t>(1) 48in T8 Linear Fluorescent [30W Total, F32T8]</t>
  </si>
  <si>
    <t>(2) 36in T12 Linear Fluorescent [74W Total, F30T12]</t>
  </si>
  <si>
    <t>https://www.1000bulbs.com/product/4655/PHILIPS-132217.html</t>
  </si>
  <si>
    <t>Philips 13221-7 - F30T12/WW</t>
  </si>
  <si>
    <t>Philips 27242-7 - F30T12/CW/RS</t>
  </si>
  <si>
    <t>https://www.1000bulbs.com/product/4656/PHILIPS-272427.html</t>
  </si>
  <si>
    <t>https://www.1000bulbs.com/product/2842/HALCO-9236.html</t>
  </si>
  <si>
    <t>Halco 9236 - F30T12/D</t>
  </si>
  <si>
    <t>https://www.1000bulbs.com/product/5949/BS-ERSF134TP.html</t>
  </si>
  <si>
    <t>Sola ERSF-134-TP</t>
  </si>
  <si>
    <t>(1) 36in T12 Linear Fluorescent [37W Total, F30T12]</t>
  </si>
  <si>
    <t>(1) 36in T8 Linear Fluorescent [25W Total, F25T8]</t>
  </si>
  <si>
    <t>(2) 36in T8 Linear Fluorescent [50W Total, F25T8]</t>
  </si>
  <si>
    <t>SYLVANIA 21872 - FO25/950/36in</t>
  </si>
  <si>
    <t>https://www.1000bulbs.com/product/153088/SYLVANIA-21872.html</t>
  </si>
  <si>
    <t>https://www.1000bulbs.com/product/153022/LITRO-L341.html</t>
  </si>
  <si>
    <t>Litetronics L-341 - F25T8/750</t>
  </si>
  <si>
    <t>https://www.1000bulbs.com/product/90169/USH-3000266.html</t>
  </si>
  <si>
    <t>Ushio 3000266 - F25T8/850</t>
  </si>
  <si>
    <t>Universal Triad B232IUNVHP-N</t>
  </si>
  <si>
    <t>https://www.1000bulbs.com/product/98460/BU-B232IUNVHP-N.html</t>
  </si>
  <si>
    <t>https://www.1000bulbs.com/product/91985/PLUSRITE-7282.html</t>
  </si>
  <si>
    <t>Plusrite 7282</t>
  </si>
  <si>
    <t>https://www.1000bulbs.com/product/7831/BF-WHCG3120T8IS.html</t>
  </si>
  <si>
    <t>Fulham Workhorse 3 WHCG3-120-T8-IS</t>
  </si>
  <si>
    <t>https://www.1000bulbs.com/product/101025/BH-EP232ISMVMCHE.html</t>
  </si>
  <si>
    <t>Howard EP2/32IS/MV/MC/HE</t>
  </si>
  <si>
    <t>(1) 60in T12 Linear Fluorescent [176W Total, F60T12]</t>
  </si>
  <si>
    <t>(1) 60in T12 Linear Fluorescent [176W Total, F60T12/HO]</t>
  </si>
  <si>
    <t>https://www.1000bulbs.com/product/100475/PLT-90163.html</t>
  </si>
  <si>
    <t>F60T12/CW/HO - 75 Watt - T12</t>
  </si>
  <si>
    <t>https://www.1000bulbs.com/product/152953/GE-23075.html</t>
  </si>
  <si>
    <t>GE 23075 - F60T12/CW/HO</t>
  </si>
  <si>
    <t>https://www.1000bulbs.com/product/152917/GE-23077.html</t>
  </si>
  <si>
    <t>GE 23077 - F60T12/D/HO</t>
  </si>
  <si>
    <t>http://www.ballastshop.com/ge296ho-mv-n.html?gclid=CKb8i8XS5cgCFYJqfgods5IDOA</t>
  </si>
  <si>
    <t>GE296HO-MV-N (75671) GE Multi-Volt ProLine™ Electronic Ballast</t>
  </si>
  <si>
    <t>http://www.bulbsdepot.com/b295srunvhp.html?gclid=CPDGr9rS5cgCFYeEfgodaV4CFA</t>
  </si>
  <si>
    <t>Universal Basic-12 B295SRUNVHP T12HO Electronic Fluorescent Ballast</t>
  </si>
  <si>
    <t>http://www.lightingsupply.com/icn-2s110-sc.aspx?utm_source=google&amp;utm_term=&amp;utm_campaign=Margin+Medium+PLAs&amp;utm_medium=cpc&amp;utm_content=WtPzXk28|pcrid|49427984214|pkw||pmt||pdv|c|&amp;gclid=CMPj9NTU5cgCFRSIfgoda0YMGw</t>
  </si>
  <si>
    <t>Philips Rapid Start Electronic Fluorescent Ballast for (1-2) F48T12/HO to F96T12/HO Lamps - 120V-277V (ICN-2S110-SC)</t>
  </si>
  <si>
    <t>(1) 60in T8 Linear Fluorescent [56.3W Total, F40T8/HO]</t>
  </si>
  <si>
    <t>Philips 236794 - F48T8/TL841/HO/ALTO</t>
  </si>
  <si>
    <t>https://www.1000bulbs.com/product/153121/PHILIPS-236794.html</t>
  </si>
  <si>
    <t>Standard E260T12PRS120/N/HO - F48T12/HO, F72T12HO Electronic Ballast</t>
  </si>
  <si>
    <t>http://www.topbulb.com/f48t12-ho-f24t12ho-f36t12ho-f60t12ho-f72t12ho-electronic-ballast?gclid=CO6e_Mba5cgCFQtrfgodePEHNA</t>
  </si>
  <si>
    <t>(1) 60in T8 Linear Fluorescent [56.3W Total, F40T8]</t>
  </si>
  <si>
    <t>http://www.elightbulbs.com/GE-15952-F40T8-SP41-Straight-T8-Fluorescent-Tube&amp;source=GooglePPC-ProductAds?gclid=CMbr_PeG6MgCFYZgfgod8jIKVA</t>
  </si>
  <si>
    <r>
      <t>GE 15952</t>
    </r>
    <r>
      <rPr>
        <b/>
        <sz val="9"/>
        <color rgb="FF0B5884"/>
        <rFont val="Arial"/>
        <family val="2"/>
      </rPr>
      <t> </t>
    </r>
  </si>
  <si>
    <t>http://www.elightbulbs.com/Philips-368472-F40T8-TL841-ALTO-Straight-T8-Fluorescent-Tube&amp;source=GooglePPC-ProductAds?gclid=CJHUkpKH6MgCFU1hfgod55IL9w</t>
  </si>
  <si>
    <t>Philips 368472</t>
  </si>
  <si>
    <t>GE 22661 - F40T8/SPX35</t>
  </si>
  <si>
    <t>https://www.1000bulbs.com/product/2405/F-40T8835.html?utm_source=SmartFeedGoogleBase&amp;utm_medium=Shopping&amp;utm_term=F-40T8835&amp;utm_content=F40T8+-+40+Watt+-+T8+Linear+Fluorescent+Tubes&amp;utm_campaign=SmartFeedGoogleBaseShopping&amp;gclid=CMbnxNiH6MgCFcdgfgod9RkLLg</t>
  </si>
  <si>
    <t>Programmed Rapid Start FL Ballast for 2-3 F32T8 F40T8 F17T8 Lamps, Parallel Wiring Run at 120 - 277 Volt (B332PUNVEL-A)</t>
  </si>
  <si>
    <t>http://www.lightingsupply.com/b332punvel-a.aspx?utm_source=google&amp;utm_term=&amp;utm_campaign=Margin+Medium+High+PLAs&amp;utm_medium=cpc&amp;utm_content=7agsvYD8|pcrid|74568390774|pkw||pmt||pdv|c|&amp;gclid=CLLhrsOL6MgCFU6Sfgodu8gF_A</t>
  </si>
  <si>
    <t>http://www.elightbulbs.com/GE-41148-F60T12-CW-HO-CVG-Straight-T12-Fluorescent-Tube&amp;source=GooglePPC-ProductAds?gclid=CK7a-fSU6MgCFc5efgod1icEDQ</t>
  </si>
  <si>
    <t>GE41148</t>
  </si>
  <si>
    <t>http://www.elightbulbs.com/catalog_product.cfm?source=NexTagCSE&amp;prod=GL23075</t>
  </si>
  <si>
    <t>GE23075</t>
  </si>
  <si>
    <t>http://www.elightbulbs.com/GE-23077-F60T12-D-HO-Straight-T12-Fluorescent-Tube&amp;source=GooglePPC-ProductAds?gclid=CLeujs-V6MgCFU9ffgodIlYB_w</t>
  </si>
  <si>
    <t>GE23077</t>
  </si>
  <si>
    <t>Keystone Keystone - 3 Pack - 120 Volts - T12 Electronic Ballast - Normal Ballast Factor - High Power Factor - Operates 2 T12</t>
  </si>
  <si>
    <t>https://www.google.com/shopping/product/6269500946424129307?q=F60T12+ballast&amp;rlz=1C1QJDB_enUS604US604&amp;espv=2&amp;biw=1777&amp;bih=932&amp;bav=on.2,or.&amp;bvm=bv.106130839,d.cGc&amp;ion=1&amp;tch=1&amp;ech=1&amp;psi=JVQyVpjTOMyAjwOKto6IDw.1446138919177.5&amp;prds=hsec:online,paur:ClkAsKraX8lOTRv7B3Ex4LQ_CmlAFdVxMxhkz-iYDBVj3hJMvwFF-pefURk-eCupbdA6YCHUchsks6aUXPe3ol-4muDrPUJk1fMlQIBN9jtOla4VDHuCa0OgPBIZAFPVH72jvLdiIwNzwRF9twJTy_mU4oyWHg&amp;ved=0CCIQ2StqFQoTCO6n7KiX6MgCFQPRYwodKiYLCw&amp;ei=MFQyVu7PBoOijwOqzKxY</t>
  </si>
  <si>
    <t>(2) 48in T12 Linear Fluorescent [82W Total, F48T12/ES]</t>
  </si>
  <si>
    <t>http://www.bulbsdepot.com/kteb-275-uv-tp-pic.html?gclid=COnf5cWY6MgCFQhsfgodfdAOFQ</t>
  </si>
  <si>
    <t>Keystone KTEB-275-UV-TP-PIC T12 Electronic Ballast</t>
  </si>
  <si>
    <t>Keystone KTEB-275-1-TP-PIC-SL T12 Electronic Ballast</t>
  </si>
  <si>
    <t>http://www.bulbsdepot.com/kteb-275-1-tp-pic-sl.html?gclid=CK3345Gh6MgCFQ5rfgoduM8Peg</t>
  </si>
  <si>
    <t>(1) 72in T12 Linear Fluorescent [97W Total, F72T12]</t>
  </si>
  <si>
    <t>http://www.elightbulbs.com/GE-13760-F72T12-CW-1500-Straight-T12-Fluorescent-Tube&amp;source=GooglePPC-ProductAds?gclid=CKvf0bC66MgCFQhsfgodfdAOFQ</t>
  </si>
  <si>
    <t>GE13760</t>
  </si>
  <si>
    <t>http://www.elightbulbs.com/Sylvania-25281-F72T12-D835-HO-Straight-T12-Fluorescent-Tube&amp;source=GooglePPC-ProductAds?gclid=CKDr6o276MgCFU-Rfgodp88H2A</t>
  </si>
  <si>
    <t>Sylvania 25281</t>
  </si>
  <si>
    <t>http://www.elightbulbs.com/GE-13702-F72T12-WW-HO-Straight-T12-Fluorescent-Tube&amp;source=GooglePPC-ProductAds?gclid=CIKRzKS76MgCFQdafgod_10BAQ</t>
  </si>
  <si>
    <t>GE13702</t>
  </si>
  <si>
    <t>http://www.topbulb.com/f48t12-f48t12es-f72t12-f96t12-f96t12es-instant-start-electronic-ballast-1-2-lamps?gclid=CPb-x4G86MgCFQ5rfgoduM8Peg</t>
  </si>
  <si>
    <t>F48T12, F48T12ES, F72T12, F96T12, F96T12ES Instant Start Electronic Ballast (1-2 Lamps)</t>
  </si>
  <si>
    <t>Measure Case Description</t>
  </si>
  <si>
    <t xml:space="preserve">(1) 48in Medium Temp Reach-in Display Cases Canopy LED </t>
  </si>
  <si>
    <t>(1) 36in Medium Temp Reach-in Display Cases Canopy LED</t>
  </si>
  <si>
    <t xml:space="preserve">(1) 36in Medium Temp Reach-in Display Cases Canopy LED </t>
  </si>
  <si>
    <t>(1) 36in Medium Temp Reach-in Display Cases Shelf LED</t>
  </si>
  <si>
    <t xml:space="preserve">(1) 60in Retrofits in Low Temp Reach-in Display Cases LED </t>
  </si>
  <si>
    <t xml:space="preserve">(1) 36in Medium Temp Reach-in Display Cases Shelf LED </t>
  </si>
  <si>
    <t>(1) 60in Retrofits in Low Temp Reach-in Display Cases LED</t>
  </si>
  <si>
    <t>(1) 72in Retrofits in Medium Temp Reach-in Display Cases LED</t>
  </si>
  <si>
    <t xml:space="preserve">(1) 60in Retrofits in Medium Temp Reach-in Display Cases LED </t>
  </si>
  <si>
    <t>(1) 48in Medium Temp Reach-in Display Cases Canopy LED</t>
  </si>
  <si>
    <t xml:space="preserve">(1) 72in Retrofits in Low Temp Reach-in Display Cases LED </t>
  </si>
  <si>
    <t>(1) 48in Medium Temp Reach-in Display Cases Shelf LED (open)</t>
  </si>
  <si>
    <t>Temp/Base Case</t>
  </si>
  <si>
    <t>http://www.shineretrofits.com/ge-lighting-69680-gemt314840usl-sy-48-inch-undershelf-horizontal-rh30-led-cooler-refrigerator-light-for-open-deck-cases-4000k.html?gclid=CJ_M8v_D6MgCFYVqfgodm0MM7A</t>
  </si>
  <si>
    <t>LED description</t>
  </si>
  <si>
    <t>GE Lighting 69680 GEMT314840USL-SY 48 Inch Undershelf Horizontal RH30 LED Cooler Refrigerator Light for Open Deck Cases 4000K</t>
  </si>
  <si>
    <t>(1) 48in Medium Temp Reach-in Display Cases Canopy LED (open/horizontal)</t>
  </si>
  <si>
    <t>http://www.shineretrofits.com/ge-lighting-69668-gemt304840usl-sy-48-inch-undershelf-horizontal-rh30-led-cooler-refrigerator-light-for-open-deck-cases-4000k.html?gclid=CO2v3-PE6MgCFROSfgodpqsKFA</t>
  </si>
  <si>
    <t>GE Lighting 69668 GEMT304840USL-SY 48 Inch Undershelf Horizontal RH30 LED Cooler Refrigerator Light for Open Deck Cases 4000K</t>
  </si>
  <si>
    <t>Labor Hours = 1.84 and CA Average Labor Rate = $74.91, WO17, MCS Results Matrix-Volume I.xlsx</t>
  </si>
  <si>
    <t>http://www.shineretrofits.com/ge-lighting-69705-gemt313630usl-sy-36-inch-undershelf-horizontal-rh30-led-cooler-refrigerator-light-for-open-deck-cases-3000k.html?gclid=CNf0tNfG6MgCFU1hfgod55IL9w</t>
  </si>
  <si>
    <t>GE Lighting 69705 GEMT313630USL-SY 36 Inch Undershelf Horizontal RH30 LED Cooler Refrigerator Light for Open Deck Cases 3000K</t>
  </si>
  <si>
    <t>http://www.shineretrofits.com/ge-lighting-69691-gemt303630usl-sy-36-inch-undershelf-horizontal-rh30-led-cooler-refrigerator-light-for-open-deck-cases-3000k.html?gclid=CNjWzfLG6MgCFUSCfgodeUAHEw</t>
  </si>
  <si>
    <t>GE Lighting 69691 GEMT303630USL-SY 36 Inch Undershelf Horizontal RH30 LED Cooler Refrigerator Light for Open Deck Cases 3000K</t>
  </si>
  <si>
    <t>http://www.shineretrofits.com/ge-lighting-gelt6060-60-inch-immersion-rv60-vertical-led-refrigerator-cooler-case-display-light.html?gclid=CMbk9efJ6MgCFYZgfgod8jIKVA</t>
  </si>
  <si>
    <t>GE Lighting GELT6060 60 Inch Immersion RV60 Vertical LED Refrigerator Cooler Case Display Light</t>
  </si>
  <si>
    <t>http://www.shineretrofits.com/ge-lighting-gelt4e60-60-inch-immersion-rv45-vertical-led-refrigerator-cooler-case-display-light.html?gclid=CMbb-oTK6MgCFYhcfgodOMwOAA</t>
  </si>
  <si>
    <t>GE Lighting GELT4E60 60 Inch Immersion RV45 Vertical LED Refrigerator Cooler Case Display Light</t>
  </si>
  <si>
    <t>http://www.warehouse-lighting.com/LED-Refrigerated-Case-Lighting-72-inch-long-18-Watt.aspx?gdftrk=gdfV25804_a_7c2259_a_7c8441_a_7c72_d_18W&amp;gclid=CM6F9fjK6MgCFQqEfgod4dYCEg</t>
  </si>
  <si>
    <t>LED REFRIGERATED CASE LIGHTING 72 INCH LONG 18 WATT (LEFT &amp; RIGHT SYSTEM)</t>
  </si>
  <si>
    <t>http://www.warehouse-lighting.com/LED-Refrigerated-Case-Lighting-36-Watt.aspx?gdftrk=gdfV25804_a_7c2259_a_7c8441_a_7c72_d_36W&amp;gclid=CPGgqo7L6MgCFc5efgod1icEDQ</t>
  </si>
  <si>
    <t>LED REFRIGERATED CASE LIGHTING 72 INCH LONG 36 WATT (CENTER LIGHT SYSTEM)</t>
  </si>
  <si>
    <t>SCE17LG098_00_M001</t>
  </si>
  <si>
    <t>SCE17LG098_00_M002</t>
  </si>
  <si>
    <t>SCE17LG098_00_M003</t>
  </si>
  <si>
    <t>SCE17LG098_00_M004</t>
  </si>
  <si>
    <t>SCE17LG098_00_M005</t>
  </si>
  <si>
    <t>SCE17LG098_00_M006</t>
  </si>
  <si>
    <t>SCE17LG098_00_M007</t>
  </si>
  <si>
    <t>SCE17LG098_00_M008</t>
  </si>
  <si>
    <t>SCE17LG098_00_M009</t>
  </si>
  <si>
    <t>SCE17LG098_00_M010</t>
  </si>
  <si>
    <t>SCE17LG098_00_M011</t>
  </si>
  <si>
    <t>SCE17LG098_00_M012</t>
  </si>
  <si>
    <t>SCE17LG098_00_M013</t>
  </si>
  <si>
    <t>SCE17LG098_00_M014</t>
  </si>
  <si>
    <t>SCE17LG098_00_M015</t>
  </si>
  <si>
    <t>SCE17LG098_00_B001</t>
  </si>
  <si>
    <t>SCE17LG098_00_B002</t>
  </si>
  <si>
    <t>SCE17LG098_00_B003</t>
  </si>
  <si>
    <t>SCE17LG098_00_B004</t>
  </si>
  <si>
    <t>SCE17LG098_00_B005</t>
  </si>
  <si>
    <t>SCE17LG098_00_B006</t>
  </si>
  <si>
    <t>SCE17LG098_00_B007</t>
  </si>
  <si>
    <t>SCE17LG098_00_B008</t>
  </si>
  <si>
    <t>SCE17LG098_00_B009</t>
  </si>
  <si>
    <t>SCE17LG098_00_B010</t>
  </si>
  <si>
    <t>SCE17LG098_00_B011</t>
  </si>
  <si>
    <t>SCE17LG098_00_B012</t>
  </si>
  <si>
    <t>SCE17LG098_00_B013</t>
  </si>
  <si>
    <t>SCE17LG098_00_B014</t>
  </si>
  <si>
    <t>SCE17LG098_00_B015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</si>
</sst>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b/>
      <sz val="9"/>
      <color rgb="FF0B5884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48">
    <xf numFmtId="0" fontId="0" fillId="0" borderId="0"/>
    <xf numFmtId="44" fontId="1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9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36">
    <xf numFmtId="0" fontId="0" fillId="0" borderId="0" xfId="0"/>
    <xf numFmtId="0" fontId="3" fillId="24" borderId="10" xfId="0" applyFont="1" applyFill="1" applyBorder="1" applyAlignment="1">
      <alignment horizontal="center"/>
    </xf>
    <xf numFmtId="0" fontId="2" fillId="0" borderId="10" xfId="0" applyFont="1" applyBorder="1"/>
    <xf numFmtId="44" fontId="0" fillId="0" borderId="0" xfId="1" applyFont="1"/>
    <xf numFmtId="0" fontId="0" fillId="0" borderId="0" xfId="0" applyAlignment="1"/>
    <xf numFmtId="0" fontId="0" fillId="0" borderId="0" xfId="0"/>
    <xf numFmtId="0" fontId="0" fillId="0" borderId="10" xfId="0" applyBorder="1"/>
    <xf numFmtId="0" fontId="0" fillId="0" borderId="0" xfId="0" applyBorder="1"/>
    <xf numFmtId="0" fontId="0" fillId="0" borderId="10" xfId="0" applyBorder="1" applyAlignment="1"/>
    <xf numFmtId="0" fontId="0" fillId="0" borderId="10" xfId="0" applyFill="1" applyBorder="1" applyAlignment="1"/>
    <xf numFmtId="0" fontId="0" fillId="0" borderId="10" xfId="0" applyFill="1" applyBorder="1"/>
    <xf numFmtId="164" fontId="3" fillId="24" borderId="10" xfId="0" applyNumberFormat="1" applyFont="1" applyFill="1" applyBorder="1" applyAlignment="1">
      <alignment horizontal="center"/>
    </xf>
    <xf numFmtId="164" fontId="3" fillId="25" borderId="10" xfId="0" applyNumberFormat="1" applyFont="1" applyFill="1" applyBorder="1" applyAlignment="1">
      <alignment horizontal="center"/>
    </xf>
    <xf numFmtId="0" fontId="2" fillId="0" borderId="10" xfId="0" applyFont="1" applyBorder="1" applyAlignment="1"/>
    <xf numFmtId="0" fontId="3" fillId="26" borderId="10" xfId="0" applyFont="1" applyFill="1" applyBorder="1" applyAlignment="1">
      <alignment horizontal="center"/>
    </xf>
    <xf numFmtId="164" fontId="3" fillId="26" borderId="10" xfId="0" applyNumberFormat="1" applyFont="1" applyFill="1" applyBorder="1" applyAlignment="1">
      <alignment horizontal="center"/>
    </xf>
    <xf numFmtId="0" fontId="3" fillId="27" borderId="10" xfId="0" applyFont="1" applyFill="1" applyBorder="1" applyAlignment="1">
      <alignment horizontal="center"/>
    </xf>
    <xf numFmtId="164" fontId="3" fillId="27" borderId="10" xfId="0" applyNumberFormat="1" applyFont="1" applyFill="1" applyBorder="1" applyAlignment="1">
      <alignment horizontal="center"/>
    </xf>
    <xf numFmtId="0" fontId="3" fillId="28" borderId="10" xfId="0" applyFont="1" applyFill="1" applyBorder="1" applyAlignment="1">
      <alignment horizontal="center"/>
    </xf>
    <xf numFmtId="0" fontId="0" fillId="26" borderId="10" xfId="0" applyFill="1" applyBorder="1" applyAlignment="1"/>
    <xf numFmtId="0" fontId="24" fillId="26" borderId="10" xfId="1947" applyFill="1" applyBorder="1" applyAlignment="1">
      <alignment wrapText="1"/>
    </xf>
    <xf numFmtId="0" fontId="2" fillId="0" borderId="10" xfId="0" applyFont="1" applyFill="1" applyBorder="1" applyAlignment="1"/>
    <xf numFmtId="0" fontId="2" fillId="0" borderId="10" xfId="0" applyFont="1" applyFill="1" applyBorder="1"/>
    <xf numFmtId="0" fontId="0" fillId="26" borderId="10" xfId="0" applyFill="1" applyBorder="1" applyAlignment="1">
      <alignment wrapText="1"/>
    </xf>
    <xf numFmtId="0" fontId="0" fillId="29" borderId="10" xfId="0" applyFill="1" applyBorder="1" applyAlignment="1"/>
    <xf numFmtId="0" fontId="5" fillId="29" borderId="10" xfId="1940" applyFont="1" applyFill="1" applyBorder="1" applyAlignment="1">
      <alignment horizontal="center"/>
    </xf>
    <xf numFmtId="164" fontId="5" fillId="29" borderId="10" xfId="30" applyNumberFormat="1" applyFont="1" applyFill="1" applyBorder="1" applyAlignment="1">
      <alignment horizontal="center"/>
    </xf>
    <xf numFmtId="164" fontId="3" fillId="29" borderId="10" xfId="0" applyNumberFormat="1" applyFont="1" applyFill="1" applyBorder="1" applyAlignment="1">
      <alignment horizontal="center"/>
    </xf>
    <xf numFmtId="2" fontId="5" fillId="29" borderId="10" xfId="1940" applyNumberFormat="1" applyFont="1" applyFill="1" applyBorder="1" applyAlignment="1">
      <alignment horizontal="center"/>
    </xf>
    <xf numFmtId="0" fontId="0" fillId="29" borderId="0" xfId="0" applyFill="1" applyAlignment="1"/>
    <xf numFmtId="164" fontId="3" fillId="0" borderId="10" xfId="0" applyNumberFormat="1" applyFont="1" applyFill="1" applyBorder="1" applyAlignment="1">
      <alignment horizontal="center"/>
    </xf>
    <xf numFmtId="0" fontId="3" fillId="24" borderId="10" xfId="0" applyFont="1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3" fillId="0" borderId="10" xfId="0" applyFont="1" applyFill="1" applyBorder="1" applyAlignment="1">
      <alignment horizontal="center"/>
    </xf>
    <xf numFmtId="0" fontId="24" fillId="0" borderId="10" xfId="1947" applyBorder="1" applyAlignment="1">
      <alignment wrapText="1"/>
    </xf>
    <xf numFmtId="0" fontId="2" fillId="0" borderId="0" xfId="0" applyFont="1" applyAlignment="1">
      <alignment horizontal="left"/>
    </xf>
  </cellXfs>
  <cellStyles count="19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urrency" xfId="1" builtinId="4"/>
    <cellStyle name="Currency 2" xfId="30"/>
    <cellStyle name="Currency 3" xfId="29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Hyperlink" xfId="1947" builtinId="8"/>
    <cellStyle name="Input 2" xfId="37"/>
    <cellStyle name="Linked Cell 2" xfId="38"/>
    <cellStyle name="Neutral 2" xfId="39"/>
    <cellStyle name="Normal" xfId="0" builtinId="0"/>
    <cellStyle name="Normal 2" xfId="40"/>
    <cellStyle name="Normal 2 10" xfId="41"/>
    <cellStyle name="Normal 2 10 10" xfId="42"/>
    <cellStyle name="Normal 2 10 11" xfId="43"/>
    <cellStyle name="Normal 2 10 12" xfId="44"/>
    <cellStyle name="Normal 2 10 13" xfId="45"/>
    <cellStyle name="Normal 2 10 14" xfId="46"/>
    <cellStyle name="Normal 2 10 15" xfId="47"/>
    <cellStyle name="Normal 2 10 16" xfId="48"/>
    <cellStyle name="Normal 2 10 17" xfId="49"/>
    <cellStyle name="Normal 2 10 18" xfId="50"/>
    <cellStyle name="Normal 2 10 19" xfId="51"/>
    <cellStyle name="Normal 2 10 2" xfId="52"/>
    <cellStyle name="Normal 2 10 20" xfId="53"/>
    <cellStyle name="Normal 2 10 21" xfId="54"/>
    <cellStyle name="Normal 2 10 22" xfId="55"/>
    <cellStyle name="Normal 2 10 23" xfId="56"/>
    <cellStyle name="Normal 2 10 3" xfId="57"/>
    <cellStyle name="Normal 2 10 4" xfId="58"/>
    <cellStyle name="Normal 2 10 5" xfId="59"/>
    <cellStyle name="Normal 2 10 6" xfId="60"/>
    <cellStyle name="Normal 2 10 7" xfId="61"/>
    <cellStyle name="Normal 2 10 8" xfId="62"/>
    <cellStyle name="Normal 2 10 9" xfId="63"/>
    <cellStyle name="Normal 2 11" xfId="64"/>
    <cellStyle name="Normal 2 11 10" xfId="65"/>
    <cellStyle name="Normal 2 11 11" xfId="66"/>
    <cellStyle name="Normal 2 11 12" xfId="67"/>
    <cellStyle name="Normal 2 11 13" xfId="68"/>
    <cellStyle name="Normal 2 11 14" xfId="69"/>
    <cellStyle name="Normal 2 11 15" xfId="70"/>
    <cellStyle name="Normal 2 11 16" xfId="71"/>
    <cellStyle name="Normal 2 11 17" xfId="72"/>
    <cellStyle name="Normal 2 11 18" xfId="73"/>
    <cellStyle name="Normal 2 11 19" xfId="74"/>
    <cellStyle name="Normal 2 11 2" xfId="75"/>
    <cellStyle name="Normal 2 11 20" xfId="76"/>
    <cellStyle name="Normal 2 11 21" xfId="77"/>
    <cellStyle name="Normal 2 11 22" xfId="78"/>
    <cellStyle name="Normal 2 11 23" xfId="79"/>
    <cellStyle name="Normal 2 11 3" xfId="80"/>
    <cellStyle name="Normal 2 11 4" xfId="81"/>
    <cellStyle name="Normal 2 11 5" xfId="82"/>
    <cellStyle name="Normal 2 11 6" xfId="83"/>
    <cellStyle name="Normal 2 11 7" xfId="84"/>
    <cellStyle name="Normal 2 11 8" xfId="85"/>
    <cellStyle name="Normal 2 11 9" xfId="86"/>
    <cellStyle name="Normal 2 12" xfId="87"/>
    <cellStyle name="Normal 2 12 10" xfId="88"/>
    <cellStyle name="Normal 2 12 11" xfId="89"/>
    <cellStyle name="Normal 2 12 12" xfId="90"/>
    <cellStyle name="Normal 2 12 13" xfId="91"/>
    <cellStyle name="Normal 2 12 14" xfId="92"/>
    <cellStyle name="Normal 2 12 15" xfId="93"/>
    <cellStyle name="Normal 2 12 16" xfId="94"/>
    <cellStyle name="Normal 2 12 17" xfId="95"/>
    <cellStyle name="Normal 2 12 18" xfId="96"/>
    <cellStyle name="Normal 2 12 19" xfId="97"/>
    <cellStyle name="Normal 2 12 2" xfId="98"/>
    <cellStyle name="Normal 2 12 20" xfId="99"/>
    <cellStyle name="Normal 2 12 21" xfId="100"/>
    <cellStyle name="Normal 2 12 22" xfId="101"/>
    <cellStyle name="Normal 2 12 23" xfId="102"/>
    <cellStyle name="Normal 2 12 3" xfId="103"/>
    <cellStyle name="Normal 2 12 4" xfId="104"/>
    <cellStyle name="Normal 2 12 5" xfId="105"/>
    <cellStyle name="Normal 2 12 6" xfId="106"/>
    <cellStyle name="Normal 2 12 7" xfId="107"/>
    <cellStyle name="Normal 2 12 8" xfId="108"/>
    <cellStyle name="Normal 2 12 9" xfId="109"/>
    <cellStyle name="Normal 2 13" xfId="110"/>
    <cellStyle name="Normal 2 13 10" xfId="111"/>
    <cellStyle name="Normal 2 13 11" xfId="112"/>
    <cellStyle name="Normal 2 13 12" xfId="113"/>
    <cellStyle name="Normal 2 13 13" xfId="114"/>
    <cellStyle name="Normal 2 13 14" xfId="115"/>
    <cellStyle name="Normal 2 13 15" xfId="116"/>
    <cellStyle name="Normal 2 13 16" xfId="117"/>
    <cellStyle name="Normal 2 13 17" xfId="118"/>
    <cellStyle name="Normal 2 13 18" xfId="119"/>
    <cellStyle name="Normal 2 13 19" xfId="120"/>
    <cellStyle name="Normal 2 13 2" xfId="121"/>
    <cellStyle name="Normal 2 13 20" xfId="122"/>
    <cellStyle name="Normal 2 13 21" xfId="123"/>
    <cellStyle name="Normal 2 13 22" xfId="124"/>
    <cellStyle name="Normal 2 13 23" xfId="125"/>
    <cellStyle name="Normal 2 13 3" xfId="126"/>
    <cellStyle name="Normal 2 13 4" xfId="127"/>
    <cellStyle name="Normal 2 13 5" xfId="128"/>
    <cellStyle name="Normal 2 13 6" xfId="129"/>
    <cellStyle name="Normal 2 13 7" xfId="130"/>
    <cellStyle name="Normal 2 13 8" xfId="131"/>
    <cellStyle name="Normal 2 13 9" xfId="132"/>
    <cellStyle name="Normal 2 14" xfId="133"/>
    <cellStyle name="Normal 2 14 10" xfId="134"/>
    <cellStyle name="Normal 2 14 11" xfId="135"/>
    <cellStyle name="Normal 2 14 12" xfId="136"/>
    <cellStyle name="Normal 2 14 13" xfId="137"/>
    <cellStyle name="Normal 2 14 14" xfId="138"/>
    <cellStyle name="Normal 2 14 15" xfId="139"/>
    <cellStyle name="Normal 2 14 16" xfId="140"/>
    <cellStyle name="Normal 2 14 17" xfId="141"/>
    <cellStyle name="Normal 2 14 18" xfId="142"/>
    <cellStyle name="Normal 2 14 19" xfId="143"/>
    <cellStyle name="Normal 2 14 2" xfId="144"/>
    <cellStyle name="Normal 2 14 20" xfId="145"/>
    <cellStyle name="Normal 2 14 21" xfId="146"/>
    <cellStyle name="Normal 2 14 22" xfId="147"/>
    <cellStyle name="Normal 2 14 23" xfId="148"/>
    <cellStyle name="Normal 2 14 3" xfId="149"/>
    <cellStyle name="Normal 2 14 4" xfId="150"/>
    <cellStyle name="Normal 2 14 5" xfId="151"/>
    <cellStyle name="Normal 2 14 6" xfId="152"/>
    <cellStyle name="Normal 2 14 7" xfId="153"/>
    <cellStyle name="Normal 2 14 8" xfId="154"/>
    <cellStyle name="Normal 2 14 9" xfId="155"/>
    <cellStyle name="Normal 2 15" xfId="156"/>
    <cellStyle name="Normal 2 15 10" xfId="157"/>
    <cellStyle name="Normal 2 15 11" xfId="158"/>
    <cellStyle name="Normal 2 15 12" xfId="159"/>
    <cellStyle name="Normal 2 15 13" xfId="160"/>
    <cellStyle name="Normal 2 15 14" xfId="161"/>
    <cellStyle name="Normal 2 15 15" xfId="162"/>
    <cellStyle name="Normal 2 15 16" xfId="163"/>
    <cellStyle name="Normal 2 15 17" xfId="164"/>
    <cellStyle name="Normal 2 15 18" xfId="165"/>
    <cellStyle name="Normal 2 15 19" xfId="166"/>
    <cellStyle name="Normal 2 15 2" xfId="167"/>
    <cellStyle name="Normal 2 15 20" xfId="168"/>
    <cellStyle name="Normal 2 15 21" xfId="169"/>
    <cellStyle name="Normal 2 15 22" xfId="170"/>
    <cellStyle name="Normal 2 15 23" xfId="171"/>
    <cellStyle name="Normal 2 15 3" xfId="172"/>
    <cellStyle name="Normal 2 15 4" xfId="173"/>
    <cellStyle name="Normal 2 15 5" xfId="174"/>
    <cellStyle name="Normal 2 15 6" xfId="175"/>
    <cellStyle name="Normal 2 15 7" xfId="176"/>
    <cellStyle name="Normal 2 15 8" xfId="177"/>
    <cellStyle name="Normal 2 15 9" xfId="178"/>
    <cellStyle name="Normal 2 16" xfId="179"/>
    <cellStyle name="Normal 2 16 10" xfId="180"/>
    <cellStyle name="Normal 2 16 11" xfId="181"/>
    <cellStyle name="Normal 2 16 12" xfId="182"/>
    <cellStyle name="Normal 2 16 13" xfId="183"/>
    <cellStyle name="Normal 2 16 14" xfId="184"/>
    <cellStyle name="Normal 2 16 15" xfId="185"/>
    <cellStyle name="Normal 2 16 16" xfId="186"/>
    <cellStyle name="Normal 2 16 17" xfId="187"/>
    <cellStyle name="Normal 2 16 18" xfId="188"/>
    <cellStyle name="Normal 2 16 19" xfId="189"/>
    <cellStyle name="Normal 2 16 2" xfId="190"/>
    <cellStyle name="Normal 2 16 20" xfId="191"/>
    <cellStyle name="Normal 2 16 21" xfId="192"/>
    <cellStyle name="Normal 2 16 22" xfId="193"/>
    <cellStyle name="Normal 2 16 23" xfId="194"/>
    <cellStyle name="Normal 2 16 3" xfId="195"/>
    <cellStyle name="Normal 2 16 4" xfId="196"/>
    <cellStyle name="Normal 2 16 5" xfId="197"/>
    <cellStyle name="Normal 2 16 6" xfId="198"/>
    <cellStyle name="Normal 2 16 7" xfId="199"/>
    <cellStyle name="Normal 2 16 8" xfId="200"/>
    <cellStyle name="Normal 2 16 9" xfId="201"/>
    <cellStyle name="Normal 2 17" xfId="202"/>
    <cellStyle name="Normal 2 17 10" xfId="203"/>
    <cellStyle name="Normal 2 17 11" xfId="204"/>
    <cellStyle name="Normal 2 17 12" xfId="205"/>
    <cellStyle name="Normal 2 17 13" xfId="206"/>
    <cellStyle name="Normal 2 17 14" xfId="207"/>
    <cellStyle name="Normal 2 17 15" xfId="208"/>
    <cellStyle name="Normal 2 17 16" xfId="209"/>
    <cellStyle name="Normal 2 17 17" xfId="210"/>
    <cellStyle name="Normal 2 17 18" xfId="211"/>
    <cellStyle name="Normal 2 17 19" xfId="212"/>
    <cellStyle name="Normal 2 17 2" xfId="213"/>
    <cellStyle name="Normal 2 17 20" xfId="214"/>
    <cellStyle name="Normal 2 17 21" xfId="215"/>
    <cellStyle name="Normal 2 17 22" xfId="216"/>
    <cellStyle name="Normal 2 17 23" xfId="217"/>
    <cellStyle name="Normal 2 17 3" xfId="218"/>
    <cellStyle name="Normal 2 17 4" xfId="219"/>
    <cellStyle name="Normal 2 17 5" xfId="220"/>
    <cellStyle name="Normal 2 17 6" xfId="221"/>
    <cellStyle name="Normal 2 17 7" xfId="222"/>
    <cellStyle name="Normal 2 17 8" xfId="223"/>
    <cellStyle name="Normal 2 17 9" xfId="224"/>
    <cellStyle name="Normal 2 18" xfId="225"/>
    <cellStyle name="Normal 2 18 10" xfId="226"/>
    <cellStyle name="Normal 2 18 11" xfId="227"/>
    <cellStyle name="Normal 2 18 12" xfId="228"/>
    <cellStyle name="Normal 2 18 13" xfId="229"/>
    <cellStyle name="Normal 2 18 14" xfId="230"/>
    <cellStyle name="Normal 2 18 15" xfId="231"/>
    <cellStyle name="Normal 2 18 16" xfId="232"/>
    <cellStyle name="Normal 2 18 17" xfId="233"/>
    <cellStyle name="Normal 2 18 18" xfId="234"/>
    <cellStyle name="Normal 2 18 19" xfId="235"/>
    <cellStyle name="Normal 2 18 2" xfId="236"/>
    <cellStyle name="Normal 2 18 20" xfId="237"/>
    <cellStyle name="Normal 2 18 21" xfId="238"/>
    <cellStyle name="Normal 2 18 22" xfId="239"/>
    <cellStyle name="Normal 2 18 23" xfId="240"/>
    <cellStyle name="Normal 2 18 3" xfId="241"/>
    <cellStyle name="Normal 2 18 4" xfId="242"/>
    <cellStyle name="Normal 2 18 5" xfId="243"/>
    <cellStyle name="Normal 2 18 6" xfId="244"/>
    <cellStyle name="Normal 2 18 7" xfId="245"/>
    <cellStyle name="Normal 2 18 8" xfId="246"/>
    <cellStyle name="Normal 2 18 9" xfId="247"/>
    <cellStyle name="Normal 2 19" xfId="248"/>
    <cellStyle name="Normal 2 19 10" xfId="249"/>
    <cellStyle name="Normal 2 19 11" xfId="250"/>
    <cellStyle name="Normal 2 19 12" xfId="251"/>
    <cellStyle name="Normal 2 19 13" xfId="252"/>
    <cellStyle name="Normal 2 19 14" xfId="253"/>
    <cellStyle name="Normal 2 19 15" xfId="254"/>
    <cellStyle name="Normal 2 19 16" xfId="255"/>
    <cellStyle name="Normal 2 19 17" xfId="256"/>
    <cellStyle name="Normal 2 19 18" xfId="257"/>
    <cellStyle name="Normal 2 19 19" xfId="258"/>
    <cellStyle name="Normal 2 19 2" xfId="259"/>
    <cellStyle name="Normal 2 19 20" xfId="260"/>
    <cellStyle name="Normal 2 19 21" xfId="261"/>
    <cellStyle name="Normal 2 19 22" xfId="262"/>
    <cellStyle name="Normal 2 19 23" xfId="263"/>
    <cellStyle name="Normal 2 19 3" xfId="264"/>
    <cellStyle name="Normal 2 19 4" xfId="265"/>
    <cellStyle name="Normal 2 19 5" xfId="266"/>
    <cellStyle name="Normal 2 19 6" xfId="267"/>
    <cellStyle name="Normal 2 19 7" xfId="268"/>
    <cellStyle name="Normal 2 19 8" xfId="269"/>
    <cellStyle name="Normal 2 19 9" xfId="270"/>
    <cellStyle name="Normal 2 2" xfId="271"/>
    <cellStyle name="Normal 2 20" xfId="272"/>
    <cellStyle name="Normal 2 20 10" xfId="273"/>
    <cellStyle name="Normal 2 20 11" xfId="274"/>
    <cellStyle name="Normal 2 20 12" xfId="275"/>
    <cellStyle name="Normal 2 20 13" xfId="276"/>
    <cellStyle name="Normal 2 20 14" xfId="277"/>
    <cellStyle name="Normal 2 20 15" xfId="278"/>
    <cellStyle name="Normal 2 20 16" xfId="279"/>
    <cellStyle name="Normal 2 20 17" xfId="280"/>
    <cellStyle name="Normal 2 20 18" xfId="281"/>
    <cellStyle name="Normal 2 20 19" xfId="282"/>
    <cellStyle name="Normal 2 20 2" xfId="283"/>
    <cellStyle name="Normal 2 20 20" xfId="284"/>
    <cellStyle name="Normal 2 20 21" xfId="285"/>
    <cellStyle name="Normal 2 20 22" xfId="286"/>
    <cellStyle name="Normal 2 20 23" xfId="287"/>
    <cellStyle name="Normal 2 20 3" xfId="288"/>
    <cellStyle name="Normal 2 20 4" xfId="289"/>
    <cellStyle name="Normal 2 20 5" xfId="290"/>
    <cellStyle name="Normal 2 20 6" xfId="291"/>
    <cellStyle name="Normal 2 20 7" xfId="292"/>
    <cellStyle name="Normal 2 20 8" xfId="293"/>
    <cellStyle name="Normal 2 20 9" xfId="294"/>
    <cellStyle name="Normal 2 21" xfId="295"/>
    <cellStyle name="Normal 2 21 10" xfId="296"/>
    <cellStyle name="Normal 2 21 11" xfId="297"/>
    <cellStyle name="Normal 2 21 12" xfId="298"/>
    <cellStyle name="Normal 2 21 13" xfId="299"/>
    <cellStyle name="Normal 2 21 14" xfId="300"/>
    <cellStyle name="Normal 2 21 15" xfId="301"/>
    <cellStyle name="Normal 2 21 16" xfId="302"/>
    <cellStyle name="Normal 2 21 17" xfId="303"/>
    <cellStyle name="Normal 2 21 18" xfId="304"/>
    <cellStyle name="Normal 2 21 19" xfId="305"/>
    <cellStyle name="Normal 2 21 2" xfId="306"/>
    <cellStyle name="Normal 2 21 20" xfId="307"/>
    <cellStyle name="Normal 2 21 21" xfId="308"/>
    <cellStyle name="Normal 2 21 22" xfId="309"/>
    <cellStyle name="Normal 2 21 23" xfId="310"/>
    <cellStyle name="Normal 2 21 3" xfId="311"/>
    <cellStyle name="Normal 2 21 4" xfId="312"/>
    <cellStyle name="Normal 2 21 5" xfId="313"/>
    <cellStyle name="Normal 2 21 6" xfId="314"/>
    <cellStyle name="Normal 2 21 7" xfId="315"/>
    <cellStyle name="Normal 2 21 8" xfId="316"/>
    <cellStyle name="Normal 2 21 9" xfId="317"/>
    <cellStyle name="Normal 2 22" xfId="318"/>
    <cellStyle name="Normal 2 22 10" xfId="319"/>
    <cellStyle name="Normal 2 22 11" xfId="320"/>
    <cellStyle name="Normal 2 22 12" xfId="321"/>
    <cellStyle name="Normal 2 22 13" xfId="322"/>
    <cellStyle name="Normal 2 22 14" xfId="323"/>
    <cellStyle name="Normal 2 22 15" xfId="324"/>
    <cellStyle name="Normal 2 22 16" xfId="325"/>
    <cellStyle name="Normal 2 22 17" xfId="326"/>
    <cellStyle name="Normal 2 22 18" xfId="327"/>
    <cellStyle name="Normal 2 22 19" xfId="328"/>
    <cellStyle name="Normal 2 22 2" xfId="329"/>
    <cellStyle name="Normal 2 22 20" xfId="330"/>
    <cellStyle name="Normal 2 22 21" xfId="331"/>
    <cellStyle name="Normal 2 22 22" xfId="332"/>
    <cellStyle name="Normal 2 22 23" xfId="333"/>
    <cellStyle name="Normal 2 22 3" xfId="334"/>
    <cellStyle name="Normal 2 22 4" xfId="335"/>
    <cellStyle name="Normal 2 22 5" xfId="336"/>
    <cellStyle name="Normal 2 22 6" xfId="337"/>
    <cellStyle name="Normal 2 22 7" xfId="338"/>
    <cellStyle name="Normal 2 22 8" xfId="339"/>
    <cellStyle name="Normal 2 22 9" xfId="340"/>
    <cellStyle name="Normal 2 23" xfId="341"/>
    <cellStyle name="Normal 2 23 10" xfId="342"/>
    <cellStyle name="Normal 2 23 11" xfId="343"/>
    <cellStyle name="Normal 2 23 12" xfId="344"/>
    <cellStyle name="Normal 2 23 13" xfId="345"/>
    <cellStyle name="Normal 2 23 14" xfId="346"/>
    <cellStyle name="Normal 2 23 15" xfId="347"/>
    <cellStyle name="Normal 2 23 16" xfId="348"/>
    <cellStyle name="Normal 2 23 17" xfId="349"/>
    <cellStyle name="Normal 2 23 18" xfId="350"/>
    <cellStyle name="Normal 2 23 19" xfId="351"/>
    <cellStyle name="Normal 2 23 2" xfId="352"/>
    <cellStyle name="Normal 2 23 20" xfId="353"/>
    <cellStyle name="Normal 2 23 21" xfId="354"/>
    <cellStyle name="Normal 2 23 22" xfId="355"/>
    <cellStyle name="Normal 2 23 23" xfId="356"/>
    <cellStyle name="Normal 2 23 3" xfId="357"/>
    <cellStyle name="Normal 2 23 4" xfId="358"/>
    <cellStyle name="Normal 2 23 5" xfId="359"/>
    <cellStyle name="Normal 2 23 6" xfId="360"/>
    <cellStyle name="Normal 2 23 7" xfId="361"/>
    <cellStyle name="Normal 2 23 8" xfId="362"/>
    <cellStyle name="Normal 2 23 9" xfId="363"/>
    <cellStyle name="Normal 2 24" xfId="364"/>
    <cellStyle name="Normal 2 24 10" xfId="365"/>
    <cellStyle name="Normal 2 24 11" xfId="366"/>
    <cellStyle name="Normal 2 24 12" xfId="367"/>
    <cellStyle name="Normal 2 24 13" xfId="368"/>
    <cellStyle name="Normal 2 24 14" xfId="369"/>
    <cellStyle name="Normal 2 24 15" xfId="370"/>
    <cellStyle name="Normal 2 24 16" xfId="371"/>
    <cellStyle name="Normal 2 24 17" xfId="372"/>
    <cellStyle name="Normal 2 24 18" xfId="373"/>
    <cellStyle name="Normal 2 24 19" xfId="374"/>
    <cellStyle name="Normal 2 24 2" xfId="375"/>
    <cellStyle name="Normal 2 24 20" xfId="376"/>
    <cellStyle name="Normal 2 24 21" xfId="377"/>
    <cellStyle name="Normal 2 24 22" xfId="378"/>
    <cellStyle name="Normal 2 24 23" xfId="379"/>
    <cellStyle name="Normal 2 24 3" xfId="380"/>
    <cellStyle name="Normal 2 24 4" xfId="381"/>
    <cellStyle name="Normal 2 24 5" xfId="382"/>
    <cellStyle name="Normal 2 24 6" xfId="383"/>
    <cellStyle name="Normal 2 24 7" xfId="384"/>
    <cellStyle name="Normal 2 24 8" xfId="385"/>
    <cellStyle name="Normal 2 24 9" xfId="386"/>
    <cellStyle name="Normal 2 25" xfId="387"/>
    <cellStyle name="Normal 2 25 10" xfId="388"/>
    <cellStyle name="Normal 2 25 11" xfId="389"/>
    <cellStyle name="Normal 2 25 12" xfId="390"/>
    <cellStyle name="Normal 2 25 13" xfId="391"/>
    <cellStyle name="Normal 2 25 14" xfId="392"/>
    <cellStyle name="Normal 2 25 15" xfId="393"/>
    <cellStyle name="Normal 2 25 16" xfId="394"/>
    <cellStyle name="Normal 2 25 17" xfId="395"/>
    <cellStyle name="Normal 2 25 18" xfId="396"/>
    <cellStyle name="Normal 2 25 19" xfId="397"/>
    <cellStyle name="Normal 2 25 2" xfId="398"/>
    <cellStyle name="Normal 2 25 20" xfId="399"/>
    <cellStyle name="Normal 2 25 21" xfId="400"/>
    <cellStyle name="Normal 2 25 22" xfId="401"/>
    <cellStyle name="Normal 2 25 23" xfId="402"/>
    <cellStyle name="Normal 2 25 3" xfId="403"/>
    <cellStyle name="Normal 2 25 4" xfId="404"/>
    <cellStyle name="Normal 2 25 5" xfId="405"/>
    <cellStyle name="Normal 2 25 6" xfId="406"/>
    <cellStyle name="Normal 2 25 7" xfId="407"/>
    <cellStyle name="Normal 2 25 8" xfId="408"/>
    <cellStyle name="Normal 2 25 9" xfId="409"/>
    <cellStyle name="Normal 2 26" xfId="410"/>
    <cellStyle name="Normal 2 26 10" xfId="411"/>
    <cellStyle name="Normal 2 26 11" xfId="412"/>
    <cellStyle name="Normal 2 26 12" xfId="413"/>
    <cellStyle name="Normal 2 26 13" xfId="414"/>
    <cellStyle name="Normal 2 26 14" xfId="415"/>
    <cellStyle name="Normal 2 26 15" xfId="416"/>
    <cellStyle name="Normal 2 26 16" xfId="417"/>
    <cellStyle name="Normal 2 26 17" xfId="418"/>
    <cellStyle name="Normal 2 26 18" xfId="419"/>
    <cellStyle name="Normal 2 26 19" xfId="420"/>
    <cellStyle name="Normal 2 26 2" xfId="421"/>
    <cellStyle name="Normal 2 26 20" xfId="422"/>
    <cellStyle name="Normal 2 26 21" xfId="423"/>
    <cellStyle name="Normal 2 26 22" xfId="424"/>
    <cellStyle name="Normal 2 26 23" xfId="425"/>
    <cellStyle name="Normal 2 26 3" xfId="426"/>
    <cellStyle name="Normal 2 26 4" xfId="427"/>
    <cellStyle name="Normal 2 26 5" xfId="428"/>
    <cellStyle name="Normal 2 26 6" xfId="429"/>
    <cellStyle name="Normal 2 26 7" xfId="430"/>
    <cellStyle name="Normal 2 26 8" xfId="431"/>
    <cellStyle name="Normal 2 26 9" xfId="432"/>
    <cellStyle name="Normal 2 27" xfId="433"/>
    <cellStyle name="Normal 2 27 10" xfId="434"/>
    <cellStyle name="Normal 2 27 11" xfId="435"/>
    <cellStyle name="Normal 2 27 12" xfId="436"/>
    <cellStyle name="Normal 2 27 13" xfId="437"/>
    <cellStyle name="Normal 2 27 14" xfId="438"/>
    <cellStyle name="Normal 2 27 15" xfId="439"/>
    <cellStyle name="Normal 2 27 16" xfId="440"/>
    <cellStyle name="Normal 2 27 17" xfId="441"/>
    <cellStyle name="Normal 2 27 18" xfId="442"/>
    <cellStyle name="Normal 2 27 19" xfId="443"/>
    <cellStyle name="Normal 2 27 2" xfId="444"/>
    <cellStyle name="Normal 2 27 20" xfId="445"/>
    <cellStyle name="Normal 2 27 21" xfId="446"/>
    <cellStyle name="Normal 2 27 22" xfId="447"/>
    <cellStyle name="Normal 2 27 23" xfId="448"/>
    <cellStyle name="Normal 2 27 3" xfId="449"/>
    <cellStyle name="Normal 2 27 4" xfId="450"/>
    <cellStyle name="Normal 2 27 5" xfId="451"/>
    <cellStyle name="Normal 2 27 6" xfId="452"/>
    <cellStyle name="Normal 2 27 7" xfId="453"/>
    <cellStyle name="Normal 2 27 8" xfId="454"/>
    <cellStyle name="Normal 2 27 9" xfId="455"/>
    <cellStyle name="Normal 2 28" xfId="456"/>
    <cellStyle name="Normal 2 28 10" xfId="457"/>
    <cellStyle name="Normal 2 28 11" xfId="458"/>
    <cellStyle name="Normal 2 28 12" xfId="459"/>
    <cellStyle name="Normal 2 28 13" xfId="460"/>
    <cellStyle name="Normal 2 28 14" xfId="461"/>
    <cellStyle name="Normal 2 28 15" xfId="462"/>
    <cellStyle name="Normal 2 28 16" xfId="463"/>
    <cellStyle name="Normal 2 28 17" xfId="464"/>
    <cellStyle name="Normal 2 28 18" xfId="465"/>
    <cellStyle name="Normal 2 28 19" xfId="466"/>
    <cellStyle name="Normal 2 28 2" xfId="467"/>
    <cellStyle name="Normal 2 28 20" xfId="468"/>
    <cellStyle name="Normal 2 28 21" xfId="469"/>
    <cellStyle name="Normal 2 28 22" xfId="470"/>
    <cellStyle name="Normal 2 28 23" xfId="471"/>
    <cellStyle name="Normal 2 28 3" xfId="472"/>
    <cellStyle name="Normal 2 28 4" xfId="473"/>
    <cellStyle name="Normal 2 28 5" xfId="474"/>
    <cellStyle name="Normal 2 28 6" xfId="475"/>
    <cellStyle name="Normal 2 28 7" xfId="476"/>
    <cellStyle name="Normal 2 28 8" xfId="477"/>
    <cellStyle name="Normal 2 28 9" xfId="478"/>
    <cellStyle name="Normal 2 29" xfId="479"/>
    <cellStyle name="Normal 2 29 10" xfId="480"/>
    <cellStyle name="Normal 2 29 11" xfId="481"/>
    <cellStyle name="Normal 2 29 12" xfId="482"/>
    <cellStyle name="Normal 2 29 13" xfId="483"/>
    <cellStyle name="Normal 2 29 14" xfId="484"/>
    <cellStyle name="Normal 2 29 15" xfId="485"/>
    <cellStyle name="Normal 2 29 16" xfId="486"/>
    <cellStyle name="Normal 2 29 17" xfId="487"/>
    <cellStyle name="Normal 2 29 18" xfId="488"/>
    <cellStyle name="Normal 2 29 19" xfId="489"/>
    <cellStyle name="Normal 2 29 2" xfId="490"/>
    <cellStyle name="Normal 2 29 20" xfId="491"/>
    <cellStyle name="Normal 2 29 21" xfId="492"/>
    <cellStyle name="Normal 2 29 22" xfId="493"/>
    <cellStyle name="Normal 2 29 23" xfId="494"/>
    <cellStyle name="Normal 2 29 3" xfId="495"/>
    <cellStyle name="Normal 2 29 4" xfId="496"/>
    <cellStyle name="Normal 2 29 5" xfId="497"/>
    <cellStyle name="Normal 2 29 6" xfId="498"/>
    <cellStyle name="Normal 2 29 7" xfId="499"/>
    <cellStyle name="Normal 2 29 8" xfId="500"/>
    <cellStyle name="Normal 2 29 9" xfId="501"/>
    <cellStyle name="Normal 2 3" xfId="502"/>
    <cellStyle name="Normal 2 30" xfId="503"/>
    <cellStyle name="Normal 2 30 10" xfId="504"/>
    <cellStyle name="Normal 2 30 11" xfId="505"/>
    <cellStyle name="Normal 2 30 12" xfId="506"/>
    <cellStyle name="Normal 2 30 13" xfId="507"/>
    <cellStyle name="Normal 2 30 14" xfId="508"/>
    <cellStyle name="Normal 2 30 15" xfId="509"/>
    <cellStyle name="Normal 2 30 16" xfId="510"/>
    <cellStyle name="Normal 2 30 17" xfId="511"/>
    <cellStyle name="Normal 2 30 18" xfId="512"/>
    <cellStyle name="Normal 2 30 19" xfId="513"/>
    <cellStyle name="Normal 2 30 2" xfId="514"/>
    <cellStyle name="Normal 2 30 20" xfId="515"/>
    <cellStyle name="Normal 2 30 21" xfId="516"/>
    <cellStyle name="Normal 2 30 22" xfId="517"/>
    <cellStyle name="Normal 2 30 23" xfId="518"/>
    <cellStyle name="Normal 2 30 3" xfId="519"/>
    <cellStyle name="Normal 2 30 4" xfId="520"/>
    <cellStyle name="Normal 2 30 5" xfId="521"/>
    <cellStyle name="Normal 2 30 6" xfId="522"/>
    <cellStyle name="Normal 2 30 7" xfId="523"/>
    <cellStyle name="Normal 2 30 8" xfId="524"/>
    <cellStyle name="Normal 2 30 9" xfId="525"/>
    <cellStyle name="Normal 2 31" xfId="526"/>
    <cellStyle name="Normal 2 31 10" xfId="527"/>
    <cellStyle name="Normal 2 31 11" xfId="528"/>
    <cellStyle name="Normal 2 31 12" xfId="529"/>
    <cellStyle name="Normal 2 31 13" xfId="530"/>
    <cellStyle name="Normal 2 31 14" xfId="531"/>
    <cellStyle name="Normal 2 31 15" xfId="532"/>
    <cellStyle name="Normal 2 31 16" xfId="533"/>
    <cellStyle name="Normal 2 31 17" xfId="534"/>
    <cellStyle name="Normal 2 31 18" xfId="535"/>
    <cellStyle name="Normal 2 31 19" xfId="536"/>
    <cellStyle name="Normal 2 31 2" xfId="537"/>
    <cellStyle name="Normal 2 31 20" xfId="538"/>
    <cellStyle name="Normal 2 31 21" xfId="539"/>
    <cellStyle name="Normal 2 31 22" xfId="540"/>
    <cellStyle name="Normal 2 31 23" xfId="541"/>
    <cellStyle name="Normal 2 31 3" xfId="542"/>
    <cellStyle name="Normal 2 31 4" xfId="543"/>
    <cellStyle name="Normal 2 31 5" xfId="544"/>
    <cellStyle name="Normal 2 31 6" xfId="545"/>
    <cellStyle name="Normal 2 31 7" xfId="546"/>
    <cellStyle name="Normal 2 31 8" xfId="547"/>
    <cellStyle name="Normal 2 31 9" xfId="548"/>
    <cellStyle name="Normal 2 32" xfId="549"/>
    <cellStyle name="Normal 2 32 10" xfId="550"/>
    <cellStyle name="Normal 2 32 11" xfId="551"/>
    <cellStyle name="Normal 2 32 12" xfId="552"/>
    <cellStyle name="Normal 2 32 13" xfId="553"/>
    <cellStyle name="Normal 2 32 14" xfId="554"/>
    <cellStyle name="Normal 2 32 15" xfId="555"/>
    <cellStyle name="Normal 2 32 16" xfId="556"/>
    <cellStyle name="Normal 2 32 17" xfId="557"/>
    <cellStyle name="Normal 2 32 18" xfId="558"/>
    <cellStyle name="Normal 2 32 19" xfId="559"/>
    <cellStyle name="Normal 2 32 2" xfId="560"/>
    <cellStyle name="Normal 2 32 20" xfId="561"/>
    <cellStyle name="Normal 2 32 21" xfId="562"/>
    <cellStyle name="Normal 2 32 22" xfId="563"/>
    <cellStyle name="Normal 2 32 23" xfId="564"/>
    <cellStyle name="Normal 2 32 3" xfId="565"/>
    <cellStyle name="Normal 2 32 4" xfId="566"/>
    <cellStyle name="Normal 2 32 5" xfId="567"/>
    <cellStyle name="Normal 2 32 6" xfId="568"/>
    <cellStyle name="Normal 2 32 7" xfId="569"/>
    <cellStyle name="Normal 2 32 8" xfId="570"/>
    <cellStyle name="Normal 2 32 9" xfId="571"/>
    <cellStyle name="Normal 2 33" xfId="572"/>
    <cellStyle name="Normal 2 33 10" xfId="573"/>
    <cellStyle name="Normal 2 33 11" xfId="574"/>
    <cellStyle name="Normal 2 33 12" xfId="575"/>
    <cellStyle name="Normal 2 33 13" xfId="576"/>
    <cellStyle name="Normal 2 33 14" xfId="577"/>
    <cellStyle name="Normal 2 33 15" xfId="578"/>
    <cellStyle name="Normal 2 33 16" xfId="579"/>
    <cellStyle name="Normal 2 33 17" xfId="580"/>
    <cellStyle name="Normal 2 33 18" xfId="581"/>
    <cellStyle name="Normal 2 33 19" xfId="582"/>
    <cellStyle name="Normal 2 33 2" xfId="583"/>
    <cellStyle name="Normal 2 33 20" xfId="584"/>
    <cellStyle name="Normal 2 33 21" xfId="585"/>
    <cellStyle name="Normal 2 33 22" xfId="586"/>
    <cellStyle name="Normal 2 33 23" xfId="587"/>
    <cellStyle name="Normal 2 33 3" xfId="588"/>
    <cellStyle name="Normal 2 33 4" xfId="589"/>
    <cellStyle name="Normal 2 33 5" xfId="590"/>
    <cellStyle name="Normal 2 33 6" xfId="591"/>
    <cellStyle name="Normal 2 33 7" xfId="592"/>
    <cellStyle name="Normal 2 33 8" xfId="593"/>
    <cellStyle name="Normal 2 33 9" xfId="594"/>
    <cellStyle name="Normal 2 34" xfId="595"/>
    <cellStyle name="Normal 2 34 10" xfId="596"/>
    <cellStyle name="Normal 2 34 11" xfId="597"/>
    <cellStyle name="Normal 2 34 12" xfId="598"/>
    <cellStyle name="Normal 2 34 13" xfId="599"/>
    <cellStyle name="Normal 2 34 14" xfId="600"/>
    <cellStyle name="Normal 2 34 15" xfId="601"/>
    <cellStyle name="Normal 2 34 16" xfId="602"/>
    <cellStyle name="Normal 2 34 17" xfId="603"/>
    <cellStyle name="Normal 2 34 18" xfId="604"/>
    <cellStyle name="Normal 2 34 19" xfId="605"/>
    <cellStyle name="Normal 2 34 2" xfId="606"/>
    <cellStyle name="Normal 2 34 20" xfId="607"/>
    <cellStyle name="Normal 2 34 21" xfId="608"/>
    <cellStyle name="Normal 2 34 22" xfId="609"/>
    <cellStyle name="Normal 2 34 23" xfId="610"/>
    <cellStyle name="Normal 2 34 3" xfId="611"/>
    <cellStyle name="Normal 2 34 4" xfId="612"/>
    <cellStyle name="Normal 2 34 5" xfId="613"/>
    <cellStyle name="Normal 2 34 6" xfId="614"/>
    <cellStyle name="Normal 2 34 7" xfId="615"/>
    <cellStyle name="Normal 2 34 8" xfId="616"/>
    <cellStyle name="Normal 2 34 9" xfId="617"/>
    <cellStyle name="Normal 2 35" xfId="618"/>
    <cellStyle name="Normal 2 35 10" xfId="619"/>
    <cellStyle name="Normal 2 35 11" xfId="620"/>
    <cellStyle name="Normal 2 35 12" xfId="621"/>
    <cellStyle name="Normal 2 35 13" xfId="622"/>
    <cellStyle name="Normal 2 35 14" xfId="623"/>
    <cellStyle name="Normal 2 35 15" xfId="624"/>
    <cellStyle name="Normal 2 35 16" xfId="625"/>
    <cellStyle name="Normal 2 35 17" xfId="626"/>
    <cellStyle name="Normal 2 35 18" xfId="627"/>
    <cellStyle name="Normal 2 35 19" xfId="628"/>
    <cellStyle name="Normal 2 35 2" xfId="629"/>
    <cellStyle name="Normal 2 35 20" xfId="630"/>
    <cellStyle name="Normal 2 35 21" xfId="631"/>
    <cellStyle name="Normal 2 35 22" xfId="632"/>
    <cellStyle name="Normal 2 35 23" xfId="633"/>
    <cellStyle name="Normal 2 35 3" xfId="634"/>
    <cellStyle name="Normal 2 35 4" xfId="635"/>
    <cellStyle name="Normal 2 35 5" xfId="636"/>
    <cellStyle name="Normal 2 35 6" xfId="637"/>
    <cellStyle name="Normal 2 35 7" xfId="638"/>
    <cellStyle name="Normal 2 35 8" xfId="639"/>
    <cellStyle name="Normal 2 35 9" xfId="640"/>
    <cellStyle name="Normal 2 36" xfId="641"/>
    <cellStyle name="Normal 2 36 10" xfId="642"/>
    <cellStyle name="Normal 2 36 11" xfId="643"/>
    <cellStyle name="Normal 2 36 12" xfId="644"/>
    <cellStyle name="Normal 2 36 13" xfId="645"/>
    <cellStyle name="Normal 2 36 14" xfId="646"/>
    <cellStyle name="Normal 2 36 15" xfId="647"/>
    <cellStyle name="Normal 2 36 16" xfId="648"/>
    <cellStyle name="Normal 2 36 17" xfId="649"/>
    <cellStyle name="Normal 2 36 18" xfId="650"/>
    <cellStyle name="Normal 2 36 19" xfId="651"/>
    <cellStyle name="Normal 2 36 2" xfId="652"/>
    <cellStyle name="Normal 2 36 20" xfId="653"/>
    <cellStyle name="Normal 2 36 21" xfId="654"/>
    <cellStyle name="Normal 2 36 22" xfId="655"/>
    <cellStyle name="Normal 2 36 23" xfId="656"/>
    <cellStyle name="Normal 2 36 3" xfId="657"/>
    <cellStyle name="Normal 2 36 4" xfId="658"/>
    <cellStyle name="Normal 2 36 5" xfId="659"/>
    <cellStyle name="Normal 2 36 6" xfId="660"/>
    <cellStyle name="Normal 2 36 7" xfId="661"/>
    <cellStyle name="Normal 2 36 8" xfId="662"/>
    <cellStyle name="Normal 2 36 9" xfId="663"/>
    <cellStyle name="Normal 2 37" xfId="664"/>
    <cellStyle name="Normal 2 37 10" xfId="665"/>
    <cellStyle name="Normal 2 37 11" xfId="666"/>
    <cellStyle name="Normal 2 37 12" xfId="667"/>
    <cellStyle name="Normal 2 37 13" xfId="668"/>
    <cellStyle name="Normal 2 37 14" xfId="669"/>
    <cellStyle name="Normal 2 37 15" xfId="670"/>
    <cellStyle name="Normal 2 37 16" xfId="671"/>
    <cellStyle name="Normal 2 37 17" xfId="672"/>
    <cellStyle name="Normal 2 37 18" xfId="673"/>
    <cellStyle name="Normal 2 37 19" xfId="674"/>
    <cellStyle name="Normal 2 37 2" xfId="675"/>
    <cellStyle name="Normal 2 37 20" xfId="676"/>
    <cellStyle name="Normal 2 37 21" xfId="677"/>
    <cellStyle name="Normal 2 37 22" xfId="678"/>
    <cellStyle name="Normal 2 37 23" xfId="679"/>
    <cellStyle name="Normal 2 37 3" xfId="680"/>
    <cellStyle name="Normal 2 37 4" xfId="681"/>
    <cellStyle name="Normal 2 37 5" xfId="682"/>
    <cellStyle name="Normal 2 37 6" xfId="683"/>
    <cellStyle name="Normal 2 37 7" xfId="684"/>
    <cellStyle name="Normal 2 37 8" xfId="685"/>
    <cellStyle name="Normal 2 37 9" xfId="686"/>
    <cellStyle name="Normal 2 38" xfId="687"/>
    <cellStyle name="Normal 2 38 10" xfId="688"/>
    <cellStyle name="Normal 2 38 11" xfId="689"/>
    <cellStyle name="Normal 2 38 12" xfId="690"/>
    <cellStyle name="Normal 2 38 13" xfId="691"/>
    <cellStyle name="Normal 2 38 14" xfId="692"/>
    <cellStyle name="Normal 2 38 15" xfId="693"/>
    <cellStyle name="Normal 2 38 16" xfId="694"/>
    <cellStyle name="Normal 2 38 17" xfId="695"/>
    <cellStyle name="Normal 2 38 18" xfId="696"/>
    <cellStyle name="Normal 2 38 19" xfId="697"/>
    <cellStyle name="Normal 2 38 2" xfId="698"/>
    <cellStyle name="Normal 2 38 20" xfId="699"/>
    <cellStyle name="Normal 2 38 21" xfId="700"/>
    <cellStyle name="Normal 2 38 22" xfId="701"/>
    <cellStyle name="Normal 2 38 23" xfId="702"/>
    <cellStyle name="Normal 2 38 3" xfId="703"/>
    <cellStyle name="Normal 2 38 4" xfId="704"/>
    <cellStyle name="Normal 2 38 5" xfId="705"/>
    <cellStyle name="Normal 2 38 6" xfId="706"/>
    <cellStyle name="Normal 2 38 7" xfId="707"/>
    <cellStyle name="Normal 2 38 8" xfId="708"/>
    <cellStyle name="Normal 2 38 9" xfId="709"/>
    <cellStyle name="Normal 2 39" xfId="710"/>
    <cellStyle name="Normal 2 39 10" xfId="711"/>
    <cellStyle name="Normal 2 39 11" xfId="712"/>
    <cellStyle name="Normal 2 39 12" xfId="713"/>
    <cellStyle name="Normal 2 39 13" xfId="714"/>
    <cellStyle name="Normal 2 39 14" xfId="715"/>
    <cellStyle name="Normal 2 39 15" xfId="716"/>
    <cellStyle name="Normal 2 39 16" xfId="717"/>
    <cellStyle name="Normal 2 39 17" xfId="718"/>
    <cellStyle name="Normal 2 39 18" xfId="719"/>
    <cellStyle name="Normal 2 39 19" xfId="720"/>
    <cellStyle name="Normal 2 39 2" xfId="721"/>
    <cellStyle name="Normal 2 39 20" xfId="722"/>
    <cellStyle name="Normal 2 39 21" xfId="723"/>
    <cellStyle name="Normal 2 39 22" xfId="724"/>
    <cellStyle name="Normal 2 39 23" xfId="725"/>
    <cellStyle name="Normal 2 39 3" xfId="726"/>
    <cellStyle name="Normal 2 39 4" xfId="727"/>
    <cellStyle name="Normal 2 39 5" xfId="728"/>
    <cellStyle name="Normal 2 39 6" xfId="729"/>
    <cellStyle name="Normal 2 39 7" xfId="730"/>
    <cellStyle name="Normal 2 39 8" xfId="731"/>
    <cellStyle name="Normal 2 39 9" xfId="732"/>
    <cellStyle name="Normal 2 4" xfId="733"/>
    <cellStyle name="Normal 2 40" xfId="734"/>
    <cellStyle name="Normal 2 41" xfId="735"/>
    <cellStyle name="Normal 2 42" xfId="736"/>
    <cellStyle name="Normal 2 43" xfId="737"/>
    <cellStyle name="Normal 2 44" xfId="738"/>
    <cellStyle name="Normal 2 45" xfId="739"/>
    <cellStyle name="Normal 2 46" xfId="740"/>
    <cellStyle name="Normal 2 47" xfId="741"/>
    <cellStyle name="Normal 2 48" xfId="742"/>
    <cellStyle name="Normal 2 49" xfId="743"/>
    <cellStyle name="Normal 2 5" xfId="744"/>
    <cellStyle name="Normal 2 5 10" xfId="745"/>
    <cellStyle name="Normal 2 5 11" xfId="746"/>
    <cellStyle name="Normal 2 5 12" xfId="747"/>
    <cellStyle name="Normal 2 5 13" xfId="748"/>
    <cellStyle name="Normal 2 5 14" xfId="749"/>
    <cellStyle name="Normal 2 5 15" xfId="750"/>
    <cellStyle name="Normal 2 5 16" xfId="751"/>
    <cellStyle name="Normal 2 5 17" xfId="752"/>
    <cellStyle name="Normal 2 5 18" xfId="753"/>
    <cellStyle name="Normal 2 5 19" xfId="754"/>
    <cellStyle name="Normal 2 5 2" xfId="755"/>
    <cellStyle name="Normal 2 5 2 10" xfId="756"/>
    <cellStyle name="Normal 2 5 2 11" xfId="757"/>
    <cellStyle name="Normal 2 5 2 12" xfId="758"/>
    <cellStyle name="Normal 2 5 2 13" xfId="759"/>
    <cellStyle name="Normal 2 5 2 14" xfId="760"/>
    <cellStyle name="Normal 2 5 2 15" xfId="761"/>
    <cellStyle name="Normal 2 5 2 16" xfId="762"/>
    <cellStyle name="Normal 2 5 2 17" xfId="763"/>
    <cellStyle name="Normal 2 5 2 18" xfId="764"/>
    <cellStyle name="Normal 2 5 2 19" xfId="765"/>
    <cellStyle name="Normal 2 5 2 2" xfId="766"/>
    <cellStyle name="Normal 2 5 2 2 10" xfId="767"/>
    <cellStyle name="Normal 2 5 2 2 11" xfId="768"/>
    <cellStyle name="Normal 2 5 2 2 12" xfId="769"/>
    <cellStyle name="Normal 2 5 2 2 13" xfId="770"/>
    <cellStyle name="Normal 2 5 2 2 14" xfId="771"/>
    <cellStyle name="Normal 2 5 2 2 15" xfId="772"/>
    <cellStyle name="Normal 2 5 2 2 16" xfId="773"/>
    <cellStyle name="Normal 2 5 2 2 17" xfId="774"/>
    <cellStyle name="Normal 2 5 2 2 18" xfId="775"/>
    <cellStyle name="Normal 2 5 2 2 19" xfId="776"/>
    <cellStyle name="Normal 2 5 2 2 2" xfId="777"/>
    <cellStyle name="Normal 2 5 2 2 20" xfId="778"/>
    <cellStyle name="Normal 2 5 2 2 21" xfId="779"/>
    <cellStyle name="Normal 2 5 2 2 22" xfId="780"/>
    <cellStyle name="Normal 2 5 2 2 23" xfId="781"/>
    <cellStyle name="Normal 2 5 2 2 24" xfId="782"/>
    <cellStyle name="Normal 2 5 2 2 25" xfId="783"/>
    <cellStyle name="Normal 2 5 2 2 26" xfId="784"/>
    <cellStyle name="Normal 2 5 2 2 27" xfId="785"/>
    <cellStyle name="Normal 2 5 2 2 28" xfId="786"/>
    <cellStyle name="Normal 2 5 2 2 29" xfId="787"/>
    <cellStyle name="Normal 2 5 2 2 3" xfId="788"/>
    <cellStyle name="Normal 2 5 2 2 30" xfId="789"/>
    <cellStyle name="Normal 2 5 2 2 31" xfId="790"/>
    <cellStyle name="Normal 2 5 2 2 32" xfId="791"/>
    <cellStyle name="Normal 2 5 2 2 33" xfId="792"/>
    <cellStyle name="Normal 2 5 2 2 34" xfId="793"/>
    <cellStyle name="Normal 2 5 2 2 35" xfId="794"/>
    <cellStyle name="Normal 2 5 2 2 36" xfId="795"/>
    <cellStyle name="Normal 2 5 2 2 37" xfId="796"/>
    <cellStyle name="Normal 2 5 2 2 38" xfId="797"/>
    <cellStyle name="Normal 2 5 2 2 39" xfId="798"/>
    <cellStyle name="Normal 2 5 2 2 4" xfId="799"/>
    <cellStyle name="Normal 2 5 2 2 40" xfId="800"/>
    <cellStyle name="Normal 2 5 2 2 41" xfId="801"/>
    <cellStyle name="Normal 2 5 2 2 42" xfId="802"/>
    <cellStyle name="Normal 2 5 2 2 43" xfId="803"/>
    <cellStyle name="Normal 2 5 2 2 44" xfId="804"/>
    <cellStyle name="Normal 2 5 2 2 45" xfId="805"/>
    <cellStyle name="Normal 2 5 2 2 46" xfId="806"/>
    <cellStyle name="Normal 2 5 2 2 47" xfId="807"/>
    <cellStyle name="Normal 2 5 2 2 48" xfId="808"/>
    <cellStyle name="Normal 2 5 2 2 49" xfId="809"/>
    <cellStyle name="Normal 2 5 2 2 5" xfId="810"/>
    <cellStyle name="Normal 2 5 2 2 50" xfId="811"/>
    <cellStyle name="Normal 2 5 2 2 51" xfId="812"/>
    <cellStyle name="Normal 2 5 2 2 52" xfId="813"/>
    <cellStyle name="Normal 2 5 2 2 53" xfId="814"/>
    <cellStyle name="Normal 2 5 2 2 54" xfId="815"/>
    <cellStyle name="Normal 2 5 2 2 55" xfId="816"/>
    <cellStyle name="Normal 2 5 2 2 6" xfId="817"/>
    <cellStyle name="Normal 2 5 2 2 7" xfId="818"/>
    <cellStyle name="Normal 2 5 2 2 8" xfId="819"/>
    <cellStyle name="Normal 2 5 2 2 9" xfId="820"/>
    <cellStyle name="Normal 2 5 2 20" xfId="821"/>
    <cellStyle name="Normal 2 5 2 21" xfId="822"/>
    <cellStyle name="Normal 2 5 2 22" xfId="823"/>
    <cellStyle name="Normal 2 5 2 23" xfId="824"/>
    <cellStyle name="Normal 2 5 2 24" xfId="825"/>
    <cellStyle name="Normal 2 5 2 25" xfId="826"/>
    <cellStyle name="Normal 2 5 2 26" xfId="827"/>
    <cellStyle name="Normal 2 5 2 27" xfId="828"/>
    <cellStyle name="Normal 2 5 2 28" xfId="829"/>
    <cellStyle name="Normal 2 5 2 29" xfId="830"/>
    <cellStyle name="Normal 2 5 2 3" xfId="831"/>
    <cellStyle name="Normal 2 5 2 30" xfId="832"/>
    <cellStyle name="Normal 2 5 2 31" xfId="833"/>
    <cellStyle name="Normal 2 5 2 32" xfId="834"/>
    <cellStyle name="Normal 2 5 2 33" xfId="835"/>
    <cellStyle name="Normal 2 5 2 4" xfId="836"/>
    <cellStyle name="Normal 2 5 2 5" xfId="837"/>
    <cellStyle name="Normal 2 5 2 6" xfId="838"/>
    <cellStyle name="Normal 2 5 2 7" xfId="839"/>
    <cellStyle name="Normal 2 5 2 8" xfId="840"/>
    <cellStyle name="Normal 2 5 2 9" xfId="841"/>
    <cellStyle name="Normal 2 5 20" xfId="842"/>
    <cellStyle name="Normal 2 5 21" xfId="843"/>
    <cellStyle name="Normal 2 5 22" xfId="844"/>
    <cellStyle name="Normal 2 5 23" xfId="845"/>
    <cellStyle name="Normal 2 5 24" xfId="846"/>
    <cellStyle name="Normal 2 5 25" xfId="847"/>
    <cellStyle name="Normal 2 5 26" xfId="848"/>
    <cellStyle name="Normal 2 5 27" xfId="849"/>
    <cellStyle name="Normal 2 5 28" xfId="850"/>
    <cellStyle name="Normal 2 5 29" xfId="851"/>
    <cellStyle name="Normal 2 5 3" xfId="852"/>
    <cellStyle name="Normal 2 5 30" xfId="853"/>
    <cellStyle name="Normal 2 5 31" xfId="854"/>
    <cellStyle name="Normal 2 5 32" xfId="855"/>
    <cellStyle name="Normal 2 5 33" xfId="856"/>
    <cellStyle name="Normal 2 5 34" xfId="857"/>
    <cellStyle name="Normal 2 5 35" xfId="858"/>
    <cellStyle name="Normal 2 5 36" xfId="859"/>
    <cellStyle name="Normal 2 5 37" xfId="860"/>
    <cellStyle name="Normal 2 5 38" xfId="861"/>
    <cellStyle name="Normal 2 5 39" xfId="862"/>
    <cellStyle name="Normal 2 5 4" xfId="863"/>
    <cellStyle name="Normal 2 5 40" xfId="864"/>
    <cellStyle name="Normal 2 5 41" xfId="865"/>
    <cellStyle name="Normal 2 5 42" xfId="866"/>
    <cellStyle name="Normal 2 5 43" xfId="867"/>
    <cellStyle name="Normal 2 5 44" xfId="868"/>
    <cellStyle name="Normal 2 5 45" xfId="869"/>
    <cellStyle name="Normal 2 5 46" xfId="870"/>
    <cellStyle name="Normal 2 5 47" xfId="871"/>
    <cellStyle name="Normal 2 5 48" xfId="872"/>
    <cellStyle name="Normal 2 5 49" xfId="873"/>
    <cellStyle name="Normal 2 5 5" xfId="874"/>
    <cellStyle name="Normal 2 5 50" xfId="875"/>
    <cellStyle name="Normal 2 5 51" xfId="876"/>
    <cellStyle name="Normal 2 5 52" xfId="877"/>
    <cellStyle name="Normal 2 5 53" xfId="878"/>
    <cellStyle name="Normal 2 5 54" xfId="879"/>
    <cellStyle name="Normal 2 5 55" xfId="880"/>
    <cellStyle name="Normal 2 5 56" xfId="881"/>
    <cellStyle name="Normal 2 5 57" xfId="882"/>
    <cellStyle name="Normal 2 5 58" xfId="883"/>
    <cellStyle name="Normal 2 5 59" xfId="884"/>
    <cellStyle name="Normal 2 5 6" xfId="885"/>
    <cellStyle name="Normal 2 5 60" xfId="886"/>
    <cellStyle name="Normal 2 5 61" xfId="887"/>
    <cellStyle name="Normal 2 5 62" xfId="888"/>
    <cellStyle name="Normal 2 5 63" xfId="889"/>
    <cellStyle name="Normal 2 5 64" xfId="890"/>
    <cellStyle name="Normal 2 5 65" xfId="891"/>
    <cellStyle name="Normal 2 5 66" xfId="892"/>
    <cellStyle name="Normal 2 5 67" xfId="893"/>
    <cellStyle name="Normal 2 5 68" xfId="894"/>
    <cellStyle name="Normal 2 5 69" xfId="895"/>
    <cellStyle name="Normal 2 5 7" xfId="896"/>
    <cellStyle name="Normal 2 5 70" xfId="897"/>
    <cellStyle name="Normal 2 5 71" xfId="898"/>
    <cellStyle name="Normal 2 5 72" xfId="899"/>
    <cellStyle name="Normal 2 5 73" xfId="900"/>
    <cellStyle name="Normal 2 5 74" xfId="901"/>
    <cellStyle name="Normal 2 5 75" xfId="902"/>
    <cellStyle name="Normal 2 5 76" xfId="903"/>
    <cellStyle name="Normal 2 5 77" xfId="904"/>
    <cellStyle name="Normal 2 5 78" xfId="905"/>
    <cellStyle name="Normal 2 5 79" xfId="906"/>
    <cellStyle name="Normal 2 5 8" xfId="907"/>
    <cellStyle name="Normal 2 5 80" xfId="908"/>
    <cellStyle name="Normal 2 5 81" xfId="909"/>
    <cellStyle name="Normal 2 5 82" xfId="910"/>
    <cellStyle name="Normal 2 5 83" xfId="911"/>
    <cellStyle name="Normal 2 5 84" xfId="912"/>
    <cellStyle name="Normal 2 5 85" xfId="913"/>
    <cellStyle name="Normal 2 5 86" xfId="914"/>
    <cellStyle name="Normal 2 5 87" xfId="915"/>
    <cellStyle name="Normal 2 5 9" xfId="916"/>
    <cellStyle name="Normal 2 5_DEER 032008 Cost Summary Delivery - Rev 4 (2)" xfId="917"/>
    <cellStyle name="Normal 2 50" xfId="918"/>
    <cellStyle name="Normal 2 51" xfId="919"/>
    <cellStyle name="Normal 2 52" xfId="920"/>
    <cellStyle name="Normal 2 53" xfId="921"/>
    <cellStyle name="Normal 2 54" xfId="922"/>
    <cellStyle name="Normal 2 55" xfId="923"/>
    <cellStyle name="Normal 2 56" xfId="924"/>
    <cellStyle name="Normal 2 57" xfId="925"/>
    <cellStyle name="Normal 2 58" xfId="926"/>
    <cellStyle name="Normal 2 59" xfId="927"/>
    <cellStyle name="Normal 2 6" xfId="928"/>
    <cellStyle name="Normal 2 60" xfId="929"/>
    <cellStyle name="Normal 2 61" xfId="930"/>
    <cellStyle name="Normal 2 62" xfId="931"/>
    <cellStyle name="Normal 2 63" xfId="932"/>
    <cellStyle name="Normal 2 64" xfId="933"/>
    <cellStyle name="Normal 2 65" xfId="934"/>
    <cellStyle name="Normal 2 66" xfId="935"/>
    <cellStyle name="Normal 2 67" xfId="936"/>
    <cellStyle name="Normal 2 68" xfId="937"/>
    <cellStyle name="Normal 2 69" xfId="938"/>
    <cellStyle name="Normal 2 7" xfId="939"/>
    <cellStyle name="Normal 2 70" xfId="940"/>
    <cellStyle name="Normal 2 71" xfId="941"/>
    <cellStyle name="Normal 2 72" xfId="942"/>
    <cellStyle name="Normal 2 73" xfId="943"/>
    <cellStyle name="Normal 2 74" xfId="944"/>
    <cellStyle name="Normal 2 75" xfId="945"/>
    <cellStyle name="Normal 2 76" xfId="946"/>
    <cellStyle name="Normal 2 77" xfId="947"/>
    <cellStyle name="Normal 2 78" xfId="948"/>
    <cellStyle name="Normal 2 79" xfId="949"/>
    <cellStyle name="Normal 2 8" xfId="950"/>
    <cellStyle name="Normal 2 8 10" xfId="951"/>
    <cellStyle name="Normal 2 8 11" xfId="952"/>
    <cellStyle name="Normal 2 8 12" xfId="953"/>
    <cellStyle name="Normal 2 8 13" xfId="954"/>
    <cellStyle name="Normal 2 8 14" xfId="955"/>
    <cellStyle name="Normal 2 8 15" xfId="956"/>
    <cellStyle name="Normal 2 8 16" xfId="957"/>
    <cellStyle name="Normal 2 8 17" xfId="958"/>
    <cellStyle name="Normal 2 8 18" xfId="959"/>
    <cellStyle name="Normal 2 8 19" xfId="960"/>
    <cellStyle name="Normal 2 8 2" xfId="961"/>
    <cellStyle name="Normal 2 8 20" xfId="962"/>
    <cellStyle name="Normal 2 8 21" xfId="963"/>
    <cellStyle name="Normal 2 8 22" xfId="964"/>
    <cellStyle name="Normal 2 8 23" xfId="965"/>
    <cellStyle name="Normal 2 8 3" xfId="966"/>
    <cellStyle name="Normal 2 8 4" xfId="967"/>
    <cellStyle name="Normal 2 8 5" xfId="968"/>
    <cellStyle name="Normal 2 8 6" xfId="969"/>
    <cellStyle name="Normal 2 8 7" xfId="970"/>
    <cellStyle name="Normal 2 8 8" xfId="971"/>
    <cellStyle name="Normal 2 8 9" xfId="972"/>
    <cellStyle name="Normal 2 80" xfId="973"/>
    <cellStyle name="Normal 2 81" xfId="974"/>
    <cellStyle name="Normal 2 82" xfId="975"/>
    <cellStyle name="Normal 2 83" xfId="976"/>
    <cellStyle name="Normal 2 84" xfId="977"/>
    <cellStyle name="Normal 2 85" xfId="978"/>
    <cellStyle name="Normal 2 86" xfId="979"/>
    <cellStyle name="Normal 2 87" xfId="980"/>
    <cellStyle name="Normal 2 88" xfId="981"/>
    <cellStyle name="Normal 2 89" xfId="982"/>
    <cellStyle name="Normal 2 9" xfId="983"/>
    <cellStyle name="Normal 2 9 10" xfId="984"/>
    <cellStyle name="Normal 2 9 11" xfId="985"/>
    <cellStyle name="Normal 2 9 12" xfId="986"/>
    <cellStyle name="Normal 2 9 13" xfId="987"/>
    <cellStyle name="Normal 2 9 14" xfId="988"/>
    <cellStyle name="Normal 2 9 15" xfId="989"/>
    <cellStyle name="Normal 2 9 16" xfId="990"/>
    <cellStyle name="Normal 2 9 17" xfId="991"/>
    <cellStyle name="Normal 2 9 18" xfId="992"/>
    <cellStyle name="Normal 2 9 19" xfId="993"/>
    <cellStyle name="Normal 2 9 2" xfId="994"/>
    <cellStyle name="Normal 2 9 20" xfId="995"/>
    <cellStyle name="Normal 2 9 21" xfId="996"/>
    <cellStyle name="Normal 2 9 22" xfId="997"/>
    <cellStyle name="Normal 2 9 23" xfId="998"/>
    <cellStyle name="Normal 2 9 3" xfId="999"/>
    <cellStyle name="Normal 2 9 4" xfId="1000"/>
    <cellStyle name="Normal 2 9 5" xfId="1001"/>
    <cellStyle name="Normal 2 9 6" xfId="1002"/>
    <cellStyle name="Normal 2 9 7" xfId="1003"/>
    <cellStyle name="Normal 2 9 8" xfId="1004"/>
    <cellStyle name="Normal 2 9 9" xfId="1005"/>
    <cellStyle name="Normal 2 90" xfId="1006"/>
    <cellStyle name="Normal 2 91" xfId="1007"/>
    <cellStyle name="Normal 2 92" xfId="1008"/>
    <cellStyle name="Normal 2 93" xfId="1009"/>
    <cellStyle name="Normal 2_DEER 032008 Cost Summary Delivery - Rev 4 (2)" xfId="1010"/>
    <cellStyle name="Normal 3" xfId="1011"/>
    <cellStyle name="Normal 3 10" xfId="1012"/>
    <cellStyle name="Normal 3 10 10" xfId="1013"/>
    <cellStyle name="Normal 3 10 11" xfId="1014"/>
    <cellStyle name="Normal 3 10 12" xfId="1015"/>
    <cellStyle name="Normal 3 10 13" xfId="1016"/>
    <cellStyle name="Normal 3 10 14" xfId="1017"/>
    <cellStyle name="Normal 3 10 15" xfId="1018"/>
    <cellStyle name="Normal 3 10 16" xfId="1019"/>
    <cellStyle name="Normal 3 10 17" xfId="1020"/>
    <cellStyle name="Normal 3 10 18" xfId="1021"/>
    <cellStyle name="Normal 3 10 19" xfId="1022"/>
    <cellStyle name="Normal 3 10 2" xfId="1023"/>
    <cellStyle name="Normal 3 10 20" xfId="1024"/>
    <cellStyle name="Normal 3 10 21" xfId="1025"/>
    <cellStyle name="Normal 3 10 22" xfId="1026"/>
    <cellStyle name="Normal 3 10 23" xfId="1027"/>
    <cellStyle name="Normal 3 10 3" xfId="1028"/>
    <cellStyle name="Normal 3 10 4" xfId="1029"/>
    <cellStyle name="Normal 3 10 5" xfId="1030"/>
    <cellStyle name="Normal 3 10 6" xfId="1031"/>
    <cellStyle name="Normal 3 10 7" xfId="1032"/>
    <cellStyle name="Normal 3 10 8" xfId="1033"/>
    <cellStyle name="Normal 3 10 9" xfId="1034"/>
    <cellStyle name="Normal 3 11" xfId="1035"/>
    <cellStyle name="Normal 3 11 10" xfId="1036"/>
    <cellStyle name="Normal 3 11 11" xfId="1037"/>
    <cellStyle name="Normal 3 11 12" xfId="1038"/>
    <cellStyle name="Normal 3 11 13" xfId="1039"/>
    <cellStyle name="Normal 3 11 14" xfId="1040"/>
    <cellStyle name="Normal 3 11 15" xfId="1041"/>
    <cellStyle name="Normal 3 11 16" xfId="1042"/>
    <cellStyle name="Normal 3 11 17" xfId="1043"/>
    <cellStyle name="Normal 3 11 18" xfId="1044"/>
    <cellStyle name="Normal 3 11 19" xfId="1045"/>
    <cellStyle name="Normal 3 11 2" xfId="1046"/>
    <cellStyle name="Normal 3 11 20" xfId="1047"/>
    <cellStyle name="Normal 3 11 21" xfId="1048"/>
    <cellStyle name="Normal 3 11 22" xfId="1049"/>
    <cellStyle name="Normal 3 11 23" xfId="1050"/>
    <cellStyle name="Normal 3 11 3" xfId="1051"/>
    <cellStyle name="Normal 3 11 4" xfId="1052"/>
    <cellStyle name="Normal 3 11 5" xfId="1053"/>
    <cellStyle name="Normal 3 11 6" xfId="1054"/>
    <cellStyle name="Normal 3 11 7" xfId="1055"/>
    <cellStyle name="Normal 3 11 8" xfId="1056"/>
    <cellStyle name="Normal 3 11 9" xfId="1057"/>
    <cellStyle name="Normal 3 12" xfId="1058"/>
    <cellStyle name="Normal 3 12 10" xfId="1059"/>
    <cellStyle name="Normal 3 12 11" xfId="1060"/>
    <cellStyle name="Normal 3 12 12" xfId="1061"/>
    <cellStyle name="Normal 3 12 13" xfId="1062"/>
    <cellStyle name="Normal 3 12 14" xfId="1063"/>
    <cellStyle name="Normal 3 12 15" xfId="1064"/>
    <cellStyle name="Normal 3 12 16" xfId="1065"/>
    <cellStyle name="Normal 3 12 17" xfId="1066"/>
    <cellStyle name="Normal 3 12 18" xfId="1067"/>
    <cellStyle name="Normal 3 12 19" xfId="1068"/>
    <cellStyle name="Normal 3 12 2" xfId="1069"/>
    <cellStyle name="Normal 3 12 20" xfId="1070"/>
    <cellStyle name="Normal 3 12 21" xfId="1071"/>
    <cellStyle name="Normal 3 12 22" xfId="1072"/>
    <cellStyle name="Normal 3 12 23" xfId="1073"/>
    <cellStyle name="Normal 3 12 3" xfId="1074"/>
    <cellStyle name="Normal 3 12 4" xfId="1075"/>
    <cellStyle name="Normal 3 12 5" xfId="1076"/>
    <cellStyle name="Normal 3 12 6" xfId="1077"/>
    <cellStyle name="Normal 3 12 7" xfId="1078"/>
    <cellStyle name="Normal 3 12 8" xfId="1079"/>
    <cellStyle name="Normal 3 12 9" xfId="1080"/>
    <cellStyle name="Normal 3 13" xfId="1081"/>
    <cellStyle name="Normal 3 13 10" xfId="1082"/>
    <cellStyle name="Normal 3 13 11" xfId="1083"/>
    <cellStyle name="Normal 3 13 12" xfId="1084"/>
    <cellStyle name="Normal 3 13 13" xfId="1085"/>
    <cellStyle name="Normal 3 13 14" xfId="1086"/>
    <cellStyle name="Normal 3 13 15" xfId="1087"/>
    <cellStyle name="Normal 3 13 16" xfId="1088"/>
    <cellStyle name="Normal 3 13 17" xfId="1089"/>
    <cellStyle name="Normal 3 13 18" xfId="1090"/>
    <cellStyle name="Normal 3 13 19" xfId="1091"/>
    <cellStyle name="Normal 3 13 2" xfId="1092"/>
    <cellStyle name="Normal 3 13 20" xfId="1093"/>
    <cellStyle name="Normal 3 13 21" xfId="1094"/>
    <cellStyle name="Normal 3 13 22" xfId="1095"/>
    <cellStyle name="Normal 3 13 23" xfId="1096"/>
    <cellStyle name="Normal 3 13 3" xfId="1097"/>
    <cellStyle name="Normal 3 13 4" xfId="1098"/>
    <cellStyle name="Normal 3 13 5" xfId="1099"/>
    <cellStyle name="Normal 3 13 6" xfId="1100"/>
    <cellStyle name="Normal 3 13 7" xfId="1101"/>
    <cellStyle name="Normal 3 13 8" xfId="1102"/>
    <cellStyle name="Normal 3 13 9" xfId="1103"/>
    <cellStyle name="Normal 3 14" xfId="1104"/>
    <cellStyle name="Normal 3 14 10" xfId="1105"/>
    <cellStyle name="Normal 3 14 11" xfId="1106"/>
    <cellStyle name="Normal 3 14 12" xfId="1107"/>
    <cellStyle name="Normal 3 14 13" xfId="1108"/>
    <cellStyle name="Normal 3 14 14" xfId="1109"/>
    <cellStyle name="Normal 3 14 15" xfId="1110"/>
    <cellStyle name="Normal 3 14 16" xfId="1111"/>
    <cellStyle name="Normal 3 14 17" xfId="1112"/>
    <cellStyle name="Normal 3 14 18" xfId="1113"/>
    <cellStyle name="Normal 3 14 19" xfId="1114"/>
    <cellStyle name="Normal 3 14 2" xfId="1115"/>
    <cellStyle name="Normal 3 14 20" xfId="1116"/>
    <cellStyle name="Normal 3 14 21" xfId="1117"/>
    <cellStyle name="Normal 3 14 22" xfId="1118"/>
    <cellStyle name="Normal 3 14 23" xfId="1119"/>
    <cellStyle name="Normal 3 14 3" xfId="1120"/>
    <cellStyle name="Normal 3 14 4" xfId="1121"/>
    <cellStyle name="Normal 3 14 5" xfId="1122"/>
    <cellStyle name="Normal 3 14 6" xfId="1123"/>
    <cellStyle name="Normal 3 14 7" xfId="1124"/>
    <cellStyle name="Normal 3 14 8" xfId="1125"/>
    <cellStyle name="Normal 3 14 9" xfId="1126"/>
    <cellStyle name="Normal 3 15" xfId="1127"/>
    <cellStyle name="Normal 3 15 10" xfId="1128"/>
    <cellStyle name="Normal 3 15 11" xfId="1129"/>
    <cellStyle name="Normal 3 15 12" xfId="1130"/>
    <cellStyle name="Normal 3 15 13" xfId="1131"/>
    <cellStyle name="Normal 3 15 14" xfId="1132"/>
    <cellStyle name="Normal 3 15 15" xfId="1133"/>
    <cellStyle name="Normal 3 15 16" xfId="1134"/>
    <cellStyle name="Normal 3 15 17" xfId="1135"/>
    <cellStyle name="Normal 3 15 18" xfId="1136"/>
    <cellStyle name="Normal 3 15 19" xfId="1137"/>
    <cellStyle name="Normal 3 15 2" xfId="1138"/>
    <cellStyle name="Normal 3 15 20" xfId="1139"/>
    <cellStyle name="Normal 3 15 21" xfId="1140"/>
    <cellStyle name="Normal 3 15 22" xfId="1141"/>
    <cellStyle name="Normal 3 15 23" xfId="1142"/>
    <cellStyle name="Normal 3 15 3" xfId="1143"/>
    <cellStyle name="Normal 3 15 4" xfId="1144"/>
    <cellStyle name="Normal 3 15 5" xfId="1145"/>
    <cellStyle name="Normal 3 15 6" xfId="1146"/>
    <cellStyle name="Normal 3 15 7" xfId="1147"/>
    <cellStyle name="Normal 3 15 8" xfId="1148"/>
    <cellStyle name="Normal 3 15 9" xfId="1149"/>
    <cellStyle name="Normal 3 16" xfId="1150"/>
    <cellStyle name="Normal 3 16 10" xfId="1151"/>
    <cellStyle name="Normal 3 16 11" xfId="1152"/>
    <cellStyle name="Normal 3 16 12" xfId="1153"/>
    <cellStyle name="Normal 3 16 13" xfId="1154"/>
    <cellStyle name="Normal 3 16 14" xfId="1155"/>
    <cellStyle name="Normal 3 16 15" xfId="1156"/>
    <cellStyle name="Normal 3 16 16" xfId="1157"/>
    <cellStyle name="Normal 3 16 17" xfId="1158"/>
    <cellStyle name="Normal 3 16 18" xfId="1159"/>
    <cellStyle name="Normal 3 16 19" xfId="1160"/>
    <cellStyle name="Normal 3 16 2" xfId="1161"/>
    <cellStyle name="Normal 3 16 20" xfId="1162"/>
    <cellStyle name="Normal 3 16 21" xfId="1163"/>
    <cellStyle name="Normal 3 16 22" xfId="1164"/>
    <cellStyle name="Normal 3 16 23" xfId="1165"/>
    <cellStyle name="Normal 3 16 3" xfId="1166"/>
    <cellStyle name="Normal 3 16 4" xfId="1167"/>
    <cellStyle name="Normal 3 16 5" xfId="1168"/>
    <cellStyle name="Normal 3 16 6" xfId="1169"/>
    <cellStyle name="Normal 3 16 7" xfId="1170"/>
    <cellStyle name="Normal 3 16 8" xfId="1171"/>
    <cellStyle name="Normal 3 16 9" xfId="1172"/>
    <cellStyle name="Normal 3 17" xfId="1173"/>
    <cellStyle name="Normal 3 17 10" xfId="1174"/>
    <cellStyle name="Normal 3 17 11" xfId="1175"/>
    <cellStyle name="Normal 3 17 12" xfId="1176"/>
    <cellStyle name="Normal 3 17 13" xfId="1177"/>
    <cellStyle name="Normal 3 17 14" xfId="1178"/>
    <cellStyle name="Normal 3 17 15" xfId="1179"/>
    <cellStyle name="Normal 3 17 16" xfId="1180"/>
    <cellStyle name="Normal 3 17 17" xfId="1181"/>
    <cellStyle name="Normal 3 17 18" xfId="1182"/>
    <cellStyle name="Normal 3 17 19" xfId="1183"/>
    <cellStyle name="Normal 3 17 2" xfId="1184"/>
    <cellStyle name="Normal 3 17 20" xfId="1185"/>
    <cellStyle name="Normal 3 17 21" xfId="1186"/>
    <cellStyle name="Normal 3 17 22" xfId="1187"/>
    <cellStyle name="Normal 3 17 23" xfId="1188"/>
    <cellStyle name="Normal 3 17 3" xfId="1189"/>
    <cellStyle name="Normal 3 17 4" xfId="1190"/>
    <cellStyle name="Normal 3 17 5" xfId="1191"/>
    <cellStyle name="Normal 3 17 6" xfId="1192"/>
    <cellStyle name="Normal 3 17 7" xfId="1193"/>
    <cellStyle name="Normal 3 17 8" xfId="1194"/>
    <cellStyle name="Normal 3 17 9" xfId="1195"/>
    <cellStyle name="Normal 3 18" xfId="1196"/>
    <cellStyle name="Normal 3 18 10" xfId="1197"/>
    <cellStyle name="Normal 3 18 11" xfId="1198"/>
    <cellStyle name="Normal 3 18 12" xfId="1199"/>
    <cellStyle name="Normal 3 18 13" xfId="1200"/>
    <cellStyle name="Normal 3 18 14" xfId="1201"/>
    <cellStyle name="Normal 3 18 15" xfId="1202"/>
    <cellStyle name="Normal 3 18 16" xfId="1203"/>
    <cellStyle name="Normal 3 18 17" xfId="1204"/>
    <cellStyle name="Normal 3 18 18" xfId="1205"/>
    <cellStyle name="Normal 3 18 19" xfId="1206"/>
    <cellStyle name="Normal 3 18 2" xfId="1207"/>
    <cellStyle name="Normal 3 18 20" xfId="1208"/>
    <cellStyle name="Normal 3 18 21" xfId="1209"/>
    <cellStyle name="Normal 3 18 22" xfId="1210"/>
    <cellStyle name="Normal 3 18 23" xfId="1211"/>
    <cellStyle name="Normal 3 18 3" xfId="1212"/>
    <cellStyle name="Normal 3 18 4" xfId="1213"/>
    <cellStyle name="Normal 3 18 5" xfId="1214"/>
    <cellStyle name="Normal 3 18 6" xfId="1215"/>
    <cellStyle name="Normal 3 18 7" xfId="1216"/>
    <cellStyle name="Normal 3 18 8" xfId="1217"/>
    <cellStyle name="Normal 3 18 9" xfId="1218"/>
    <cellStyle name="Normal 3 19" xfId="1219"/>
    <cellStyle name="Normal 3 19 10" xfId="1220"/>
    <cellStyle name="Normal 3 19 11" xfId="1221"/>
    <cellStyle name="Normal 3 19 12" xfId="1222"/>
    <cellStyle name="Normal 3 19 13" xfId="1223"/>
    <cellStyle name="Normal 3 19 14" xfId="1224"/>
    <cellStyle name="Normal 3 19 15" xfId="1225"/>
    <cellStyle name="Normal 3 19 16" xfId="1226"/>
    <cellStyle name="Normal 3 19 17" xfId="1227"/>
    <cellStyle name="Normal 3 19 18" xfId="1228"/>
    <cellStyle name="Normal 3 19 19" xfId="1229"/>
    <cellStyle name="Normal 3 19 2" xfId="1230"/>
    <cellStyle name="Normal 3 19 20" xfId="1231"/>
    <cellStyle name="Normal 3 19 21" xfId="1232"/>
    <cellStyle name="Normal 3 19 22" xfId="1233"/>
    <cellStyle name="Normal 3 19 23" xfId="1234"/>
    <cellStyle name="Normal 3 19 3" xfId="1235"/>
    <cellStyle name="Normal 3 19 4" xfId="1236"/>
    <cellStyle name="Normal 3 19 5" xfId="1237"/>
    <cellStyle name="Normal 3 19 6" xfId="1238"/>
    <cellStyle name="Normal 3 19 7" xfId="1239"/>
    <cellStyle name="Normal 3 19 8" xfId="1240"/>
    <cellStyle name="Normal 3 19 9" xfId="1241"/>
    <cellStyle name="Normal 3 2" xfId="1242"/>
    <cellStyle name="Normal 3 2 10" xfId="1243"/>
    <cellStyle name="Normal 3 2 11" xfId="1244"/>
    <cellStyle name="Normal 3 2 12" xfId="1245"/>
    <cellStyle name="Normal 3 2 13" xfId="1246"/>
    <cellStyle name="Normal 3 2 14" xfId="1247"/>
    <cellStyle name="Normal 3 2 15" xfId="1248"/>
    <cellStyle name="Normal 3 2 16" xfId="1249"/>
    <cellStyle name="Normal 3 2 17" xfId="1250"/>
    <cellStyle name="Normal 3 2 18" xfId="1251"/>
    <cellStyle name="Normal 3 2 19" xfId="1252"/>
    <cellStyle name="Normal 3 2 2" xfId="1253"/>
    <cellStyle name="Normal 3 2 2 10" xfId="1254"/>
    <cellStyle name="Normal 3 2 2 11" xfId="1255"/>
    <cellStyle name="Normal 3 2 2 12" xfId="1256"/>
    <cellStyle name="Normal 3 2 2 13" xfId="1257"/>
    <cellStyle name="Normal 3 2 2 14" xfId="1258"/>
    <cellStyle name="Normal 3 2 2 15" xfId="1259"/>
    <cellStyle name="Normal 3 2 2 16" xfId="1260"/>
    <cellStyle name="Normal 3 2 2 17" xfId="1261"/>
    <cellStyle name="Normal 3 2 2 18" xfId="1262"/>
    <cellStyle name="Normal 3 2 2 19" xfId="1263"/>
    <cellStyle name="Normal 3 2 2 2" xfId="1264"/>
    <cellStyle name="Normal 3 2 2 20" xfId="1265"/>
    <cellStyle name="Normal 3 2 2 21" xfId="1266"/>
    <cellStyle name="Normal 3 2 2 22" xfId="1267"/>
    <cellStyle name="Normal 3 2 2 23" xfId="1268"/>
    <cellStyle name="Normal 3 2 2 24" xfId="1269"/>
    <cellStyle name="Normal 3 2 2 25" xfId="1270"/>
    <cellStyle name="Normal 3 2 2 26" xfId="1271"/>
    <cellStyle name="Normal 3 2 2 27" xfId="1272"/>
    <cellStyle name="Normal 3 2 2 28" xfId="1273"/>
    <cellStyle name="Normal 3 2 2 29" xfId="1274"/>
    <cellStyle name="Normal 3 2 2 3" xfId="1275"/>
    <cellStyle name="Normal 3 2 2 30" xfId="1276"/>
    <cellStyle name="Normal 3 2 2 31" xfId="1277"/>
    <cellStyle name="Normal 3 2 2 32" xfId="1278"/>
    <cellStyle name="Normal 3 2 2 33" xfId="1279"/>
    <cellStyle name="Normal 3 2 2 4" xfId="1280"/>
    <cellStyle name="Normal 3 2 2 5" xfId="1281"/>
    <cellStyle name="Normal 3 2 2 6" xfId="1282"/>
    <cellStyle name="Normal 3 2 2 7" xfId="1283"/>
    <cellStyle name="Normal 3 2 2 8" xfId="1284"/>
    <cellStyle name="Normal 3 2 2 9" xfId="1285"/>
    <cellStyle name="Normal 3 2 20" xfId="1286"/>
    <cellStyle name="Normal 3 2 21" xfId="1287"/>
    <cellStyle name="Normal 3 2 22" xfId="1288"/>
    <cellStyle name="Normal 3 2 23" xfId="1289"/>
    <cellStyle name="Normal 3 2 24" xfId="1290"/>
    <cellStyle name="Normal 3 2 25" xfId="1291"/>
    <cellStyle name="Normal 3 2 26" xfId="1292"/>
    <cellStyle name="Normal 3 2 27" xfId="1293"/>
    <cellStyle name="Normal 3 2 28" xfId="1294"/>
    <cellStyle name="Normal 3 2 29" xfId="1295"/>
    <cellStyle name="Normal 3 2 3" xfId="1296"/>
    <cellStyle name="Normal 3 2 30" xfId="1297"/>
    <cellStyle name="Normal 3 2 31" xfId="1298"/>
    <cellStyle name="Normal 3 2 32" xfId="1299"/>
    <cellStyle name="Normal 3 2 33" xfId="1300"/>
    <cellStyle name="Normal 3 2 34" xfId="1301"/>
    <cellStyle name="Normal 3 2 35" xfId="1302"/>
    <cellStyle name="Normal 3 2 36" xfId="1303"/>
    <cellStyle name="Normal 3 2 37" xfId="1304"/>
    <cellStyle name="Normal 3 2 38" xfId="1305"/>
    <cellStyle name="Normal 3 2 39" xfId="1306"/>
    <cellStyle name="Normal 3 2 4" xfId="1307"/>
    <cellStyle name="Normal 3 2 40" xfId="1308"/>
    <cellStyle name="Normal 3 2 41" xfId="1309"/>
    <cellStyle name="Normal 3 2 42" xfId="1310"/>
    <cellStyle name="Normal 3 2 43" xfId="1311"/>
    <cellStyle name="Normal 3 2 44" xfId="1312"/>
    <cellStyle name="Normal 3 2 45" xfId="1313"/>
    <cellStyle name="Normal 3 2 46" xfId="1314"/>
    <cellStyle name="Normal 3 2 47" xfId="1315"/>
    <cellStyle name="Normal 3 2 48" xfId="1316"/>
    <cellStyle name="Normal 3 2 49" xfId="1317"/>
    <cellStyle name="Normal 3 2 5" xfId="1318"/>
    <cellStyle name="Normal 3 2 50" xfId="1319"/>
    <cellStyle name="Normal 3 2 51" xfId="1320"/>
    <cellStyle name="Normal 3 2 52" xfId="1321"/>
    <cellStyle name="Normal 3 2 53" xfId="1322"/>
    <cellStyle name="Normal 3 2 54" xfId="1323"/>
    <cellStyle name="Normal 3 2 55" xfId="1324"/>
    <cellStyle name="Normal 3 2 6" xfId="1325"/>
    <cellStyle name="Normal 3 2 7" xfId="1326"/>
    <cellStyle name="Normal 3 2 8" xfId="1327"/>
    <cellStyle name="Normal 3 2 9" xfId="1328"/>
    <cellStyle name="Normal 3 20" xfId="1329"/>
    <cellStyle name="Normal 3 20 10" xfId="1330"/>
    <cellStyle name="Normal 3 20 11" xfId="1331"/>
    <cellStyle name="Normal 3 20 12" xfId="1332"/>
    <cellStyle name="Normal 3 20 13" xfId="1333"/>
    <cellStyle name="Normal 3 20 14" xfId="1334"/>
    <cellStyle name="Normal 3 20 15" xfId="1335"/>
    <cellStyle name="Normal 3 20 16" xfId="1336"/>
    <cellStyle name="Normal 3 20 17" xfId="1337"/>
    <cellStyle name="Normal 3 20 18" xfId="1338"/>
    <cellStyle name="Normal 3 20 19" xfId="1339"/>
    <cellStyle name="Normal 3 20 2" xfId="1340"/>
    <cellStyle name="Normal 3 20 20" xfId="1341"/>
    <cellStyle name="Normal 3 20 21" xfId="1342"/>
    <cellStyle name="Normal 3 20 22" xfId="1343"/>
    <cellStyle name="Normal 3 20 23" xfId="1344"/>
    <cellStyle name="Normal 3 20 3" xfId="1345"/>
    <cellStyle name="Normal 3 20 4" xfId="1346"/>
    <cellStyle name="Normal 3 20 5" xfId="1347"/>
    <cellStyle name="Normal 3 20 6" xfId="1348"/>
    <cellStyle name="Normal 3 20 7" xfId="1349"/>
    <cellStyle name="Normal 3 20 8" xfId="1350"/>
    <cellStyle name="Normal 3 20 9" xfId="1351"/>
    <cellStyle name="Normal 3 21" xfId="1352"/>
    <cellStyle name="Normal 3 21 10" xfId="1353"/>
    <cellStyle name="Normal 3 21 11" xfId="1354"/>
    <cellStyle name="Normal 3 21 12" xfId="1355"/>
    <cellStyle name="Normal 3 21 13" xfId="1356"/>
    <cellStyle name="Normal 3 21 14" xfId="1357"/>
    <cellStyle name="Normal 3 21 15" xfId="1358"/>
    <cellStyle name="Normal 3 21 16" xfId="1359"/>
    <cellStyle name="Normal 3 21 17" xfId="1360"/>
    <cellStyle name="Normal 3 21 18" xfId="1361"/>
    <cellStyle name="Normal 3 21 19" xfId="1362"/>
    <cellStyle name="Normal 3 21 2" xfId="1363"/>
    <cellStyle name="Normal 3 21 20" xfId="1364"/>
    <cellStyle name="Normal 3 21 21" xfId="1365"/>
    <cellStyle name="Normal 3 21 22" xfId="1366"/>
    <cellStyle name="Normal 3 21 23" xfId="1367"/>
    <cellStyle name="Normal 3 21 3" xfId="1368"/>
    <cellStyle name="Normal 3 21 4" xfId="1369"/>
    <cellStyle name="Normal 3 21 5" xfId="1370"/>
    <cellStyle name="Normal 3 21 6" xfId="1371"/>
    <cellStyle name="Normal 3 21 7" xfId="1372"/>
    <cellStyle name="Normal 3 21 8" xfId="1373"/>
    <cellStyle name="Normal 3 21 9" xfId="1374"/>
    <cellStyle name="Normal 3 22" xfId="1375"/>
    <cellStyle name="Normal 3 22 10" xfId="1376"/>
    <cellStyle name="Normal 3 22 11" xfId="1377"/>
    <cellStyle name="Normal 3 22 12" xfId="1378"/>
    <cellStyle name="Normal 3 22 13" xfId="1379"/>
    <cellStyle name="Normal 3 22 14" xfId="1380"/>
    <cellStyle name="Normal 3 22 15" xfId="1381"/>
    <cellStyle name="Normal 3 22 16" xfId="1382"/>
    <cellStyle name="Normal 3 22 17" xfId="1383"/>
    <cellStyle name="Normal 3 22 18" xfId="1384"/>
    <cellStyle name="Normal 3 22 19" xfId="1385"/>
    <cellStyle name="Normal 3 22 2" xfId="1386"/>
    <cellStyle name="Normal 3 22 20" xfId="1387"/>
    <cellStyle name="Normal 3 22 21" xfId="1388"/>
    <cellStyle name="Normal 3 22 22" xfId="1389"/>
    <cellStyle name="Normal 3 22 23" xfId="1390"/>
    <cellStyle name="Normal 3 22 3" xfId="1391"/>
    <cellStyle name="Normal 3 22 4" xfId="1392"/>
    <cellStyle name="Normal 3 22 5" xfId="1393"/>
    <cellStyle name="Normal 3 22 6" xfId="1394"/>
    <cellStyle name="Normal 3 22 7" xfId="1395"/>
    <cellStyle name="Normal 3 22 8" xfId="1396"/>
    <cellStyle name="Normal 3 22 9" xfId="1397"/>
    <cellStyle name="Normal 3 23" xfId="1398"/>
    <cellStyle name="Normal 3 23 10" xfId="1399"/>
    <cellStyle name="Normal 3 23 11" xfId="1400"/>
    <cellStyle name="Normal 3 23 12" xfId="1401"/>
    <cellStyle name="Normal 3 23 13" xfId="1402"/>
    <cellStyle name="Normal 3 23 14" xfId="1403"/>
    <cellStyle name="Normal 3 23 15" xfId="1404"/>
    <cellStyle name="Normal 3 23 16" xfId="1405"/>
    <cellStyle name="Normal 3 23 17" xfId="1406"/>
    <cellStyle name="Normal 3 23 18" xfId="1407"/>
    <cellStyle name="Normal 3 23 19" xfId="1408"/>
    <cellStyle name="Normal 3 23 2" xfId="1409"/>
    <cellStyle name="Normal 3 23 20" xfId="1410"/>
    <cellStyle name="Normal 3 23 21" xfId="1411"/>
    <cellStyle name="Normal 3 23 22" xfId="1412"/>
    <cellStyle name="Normal 3 23 23" xfId="1413"/>
    <cellStyle name="Normal 3 23 3" xfId="1414"/>
    <cellStyle name="Normal 3 23 4" xfId="1415"/>
    <cellStyle name="Normal 3 23 5" xfId="1416"/>
    <cellStyle name="Normal 3 23 6" xfId="1417"/>
    <cellStyle name="Normal 3 23 7" xfId="1418"/>
    <cellStyle name="Normal 3 23 8" xfId="1419"/>
    <cellStyle name="Normal 3 23 9" xfId="1420"/>
    <cellStyle name="Normal 3 24" xfId="1421"/>
    <cellStyle name="Normal 3 24 10" xfId="1422"/>
    <cellStyle name="Normal 3 24 11" xfId="1423"/>
    <cellStyle name="Normal 3 24 12" xfId="1424"/>
    <cellStyle name="Normal 3 24 13" xfId="1425"/>
    <cellStyle name="Normal 3 24 14" xfId="1426"/>
    <cellStyle name="Normal 3 24 15" xfId="1427"/>
    <cellStyle name="Normal 3 24 16" xfId="1428"/>
    <cellStyle name="Normal 3 24 17" xfId="1429"/>
    <cellStyle name="Normal 3 24 18" xfId="1430"/>
    <cellStyle name="Normal 3 24 19" xfId="1431"/>
    <cellStyle name="Normal 3 24 2" xfId="1432"/>
    <cellStyle name="Normal 3 24 20" xfId="1433"/>
    <cellStyle name="Normal 3 24 21" xfId="1434"/>
    <cellStyle name="Normal 3 24 22" xfId="1435"/>
    <cellStyle name="Normal 3 24 23" xfId="1436"/>
    <cellStyle name="Normal 3 24 3" xfId="1437"/>
    <cellStyle name="Normal 3 24 4" xfId="1438"/>
    <cellStyle name="Normal 3 24 5" xfId="1439"/>
    <cellStyle name="Normal 3 24 6" xfId="1440"/>
    <cellStyle name="Normal 3 24 7" xfId="1441"/>
    <cellStyle name="Normal 3 24 8" xfId="1442"/>
    <cellStyle name="Normal 3 24 9" xfId="1443"/>
    <cellStyle name="Normal 3 25" xfId="1444"/>
    <cellStyle name="Normal 3 25 10" xfId="1445"/>
    <cellStyle name="Normal 3 25 11" xfId="1446"/>
    <cellStyle name="Normal 3 25 12" xfId="1447"/>
    <cellStyle name="Normal 3 25 13" xfId="1448"/>
    <cellStyle name="Normal 3 25 14" xfId="1449"/>
    <cellStyle name="Normal 3 25 15" xfId="1450"/>
    <cellStyle name="Normal 3 25 16" xfId="1451"/>
    <cellStyle name="Normal 3 25 17" xfId="1452"/>
    <cellStyle name="Normal 3 25 18" xfId="1453"/>
    <cellStyle name="Normal 3 25 19" xfId="1454"/>
    <cellStyle name="Normal 3 25 2" xfId="1455"/>
    <cellStyle name="Normal 3 25 20" xfId="1456"/>
    <cellStyle name="Normal 3 25 21" xfId="1457"/>
    <cellStyle name="Normal 3 25 22" xfId="1458"/>
    <cellStyle name="Normal 3 25 23" xfId="1459"/>
    <cellStyle name="Normal 3 25 3" xfId="1460"/>
    <cellStyle name="Normal 3 25 4" xfId="1461"/>
    <cellStyle name="Normal 3 25 5" xfId="1462"/>
    <cellStyle name="Normal 3 25 6" xfId="1463"/>
    <cellStyle name="Normal 3 25 7" xfId="1464"/>
    <cellStyle name="Normal 3 25 8" xfId="1465"/>
    <cellStyle name="Normal 3 25 9" xfId="1466"/>
    <cellStyle name="Normal 3 26" xfId="1467"/>
    <cellStyle name="Normal 3 26 10" xfId="1468"/>
    <cellStyle name="Normal 3 26 11" xfId="1469"/>
    <cellStyle name="Normal 3 26 12" xfId="1470"/>
    <cellStyle name="Normal 3 26 13" xfId="1471"/>
    <cellStyle name="Normal 3 26 14" xfId="1472"/>
    <cellStyle name="Normal 3 26 15" xfId="1473"/>
    <cellStyle name="Normal 3 26 16" xfId="1474"/>
    <cellStyle name="Normal 3 26 17" xfId="1475"/>
    <cellStyle name="Normal 3 26 18" xfId="1476"/>
    <cellStyle name="Normal 3 26 19" xfId="1477"/>
    <cellStyle name="Normal 3 26 2" xfId="1478"/>
    <cellStyle name="Normal 3 26 20" xfId="1479"/>
    <cellStyle name="Normal 3 26 21" xfId="1480"/>
    <cellStyle name="Normal 3 26 22" xfId="1481"/>
    <cellStyle name="Normal 3 26 23" xfId="1482"/>
    <cellStyle name="Normal 3 26 3" xfId="1483"/>
    <cellStyle name="Normal 3 26 4" xfId="1484"/>
    <cellStyle name="Normal 3 26 5" xfId="1485"/>
    <cellStyle name="Normal 3 26 6" xfId="1486"/>
    <cellStyle name="Normal 3 26 7" xfId="1487"/>
    <cellStyle name="Normal 3 26 8" xfId="1488"/>
    <cellStyle name="Normal 3 26 9" xfId="1489"/>
    <cellStyle name="Normal 3 27" xfId="1490"/>
    <cellStyle name="Normal 3 27 10" xfId="1491"/>
    <cellStyle name="Normal 3 27 11" xfId="1492"/>
    <cellStyle name="Normal 3 27 12" xfId="1493"/>
    <cellStyle name="Normal 3 27 13" xfId="1494"/>
    <cellStyle name="Normal 3 27 14" xfId="1495"/>
    <cellStyle name="Normal 3 27 15" xfId="1496"/>
    <cellStyle name="Normal 3 27 16" xfId="1497"/>
    <cellStyle name="Normal 3 27 17" xfId="1498"/>
    <cellStyle name="Normal 3 27 18" xfId="1499"/>
    <cellStyle name="Normal 3 27 19" xfId="1500"/>
    <cellStyle name="Normal 3 27 2" xfId="1501"/>
    <cellStyle name="Normal 3 27 20" xfId="1502"/>
    <cellStyle name="Normal 3 27 21" xfId="1503"/>
    <cellStyle name="Normal 3 27 22" xfId="1504"/>
    <cellStyle name="Normal 3 27 23" xfId="1505"/>
    <cellStyle name="Normal 3 27 3" xfId="1506"/>
    <cellStyle name="Normal 3 27 4" xfId="1507"/>
    <cellStyle name="Normal 3 27 5" xfId="1508"/>
    <cellStyle name="Normal 3 27 6" xfId="1509"/>
    <cellStyle name="Normal 3 27 7" xfId="1510"/>
    <cellStyle name="Normal 3 27 8" xfId="1511"/>
    <cellStyle name="Normal 3 27 9" xfId="1512"/>
    <cellStyle name="Normal 3 28" xfId="1513"/>
    <cellStyle name="Normal 3 28 10" xfId="1514"/>
    <cellStyle name="Normal 3 28 11" xfId="1515"/>
    <cellStyle name="Normal 3 28 12" xfId="1516"/>
    <cellStyle name="Normal 3 28 13" xfId="1517"/>
    <cellStyle name="Normal 3 28 14" xfId="1518"/>
    <cellStyle name="Normal 3 28 15" xfId="1519"/>
    <cellStyle name="Normal 3 28 16" xfId="1520"/>
    <cellStyle name="Normal 3 28 17" xfId="1521"/>
    <cellStyle name="Normal 3 28 18" xfId="1522"/>
    <cellStyle name="Normal 3 28 19" xfId="1523"/>
    <cellStyle name="Normal 3 28 2" xfId="1524"/>
    <cellStyle name="Normal 3 28 20" xfId="1525"/>
    <cellStyle name="Normal 3 28 21" xfId="1526"/>
    <cellStyle name="Normal 3 28 22" xfId="1527"/>
    <cellStyle name="Normal 3 28 23" xfId="1528"/>
    <cellStyle name="Normal 3 28 3" xfId="1529"/>
    <cellStyle name="Normal 3 28 4" xfId="1530"/>
    <cellStyle name="Normal 3 28 5" xfId="1531"/>
    <cellStyle name="Normal 3 28 6" xfId="1532"/>
    <cellStyle name="Normal 3 28 7" xfId="1533"/>
    <cellStyle name="Normal 3 28 8" xfId="1534"/>
    <cellStyle name="Normal 3 28 9" xfId="1535"/>
    <cellStyle name="Normal 3 29" xfId="1536"/>
    <cellStyle name="Normal 3 29 10" xfId="1537"/>
    <cellStyle name="Normal 3 29 11" xfId="1538"/>
    <cellStyle name="Normal 3 29 12" xfId="1539"/>
    <cellStyle name="Normal 3 29 13" xfId="1540"/>
    <cellStyle name="Normal 3 29 14" xfId="1541"/>
    <cellStyle name="Normal 3 29 15" xfId="1542"/>
    <cellStyle name="Normal 3 29 16" xfId="1543"/>
    <cellStyle name="Normal 3 29 17" xfId="1544"/>
    <cellStyle name="Normal 3 29 18" xfId="1545"/>
    <cellStyle name="Normal 3 29 19" xfId="1546"/>
    <cellStyle name="Normal 3 29 2" xfId="1547"/>
    <cellStyle name="Normal 3 29 20" xfId="1548"/>
    <cellStyle name="Normal 3 29 21" xfId="1549"/>
    <cellStyle name="Normal 3 29 22" xfId="1550"/>
    <cellStyle name="Normal 3 29 23" xfId="1551"/>
    <cellStyle name="Normal 3 29 3" xfId="1552"/>
    <cellStyle name="Normal 3 29 4" xfId="1553"/>
    <cellStyle name="Normal 3 29 5" xfId="1554"/>
    <cellStyle name="Normal 3 29 6" xfId="1555"/>
    <cellStyle name="Normal 3 29 7" xfId="1556"/>
    <cellStyle name="Normal 3 29 8" xfId="1557"/>
    <cellStyle name="Normal 3 29 9" xfId="1558"/>
    <cellStyle name="Normal 3 3" xfId="1559"/>
    <cellStyle name="Normal 3 3 10" xfId="1560"/>
    <cellStyle name="Normal 3 3 11" xfId="1561"/>
    <cellStyle name="Normal 3 3 12" xfId="1562"/>
    <cellStyle name="Normal 3 3 13" xfId="1563"/>
    <cellStyle name="Normal 3 3 14" xfId="1564"/>
    <cellStyle name="Normal 3 3 15" xfId="1565"/>
    <cellStyle name="Normal 3 3 16" xfId="1566"/>
    <cellStyle name="Normal 3 3 17" xfId="1567"/>
    <cellStyle name="Normal 3 3 18" xfId="1568"/>
    <cellStyle name="Normal 3 3 19" xfId="1569"/>
    <cellStyle name="Normal 3 3 2" xfId="1570"/>
    <cellStyle name="Normal 3 3 20" xfId="1571"/>
    <cellStyle name="Normal 3 3 21" xfId="1572"/>
    <cellStyle name="Normal 3 3 22" xfId="1573"/>
    <cellStyle name="Normal 3 3 23" xfId="1574"/>
    <cellStyle name="Normal 3 3 3" xfId="1575"/>
    <cellStyle name="Normal 3 3 4" xfId="1576"/>
    <cellStyle name="Normal 3 3 5" xfId="1577"/>
    <cellStyle name="Normal 3 3 6" xfId="1578"/>
    <cellStyle name="Normal 3 3 7" xfId="1579"/>
    <cellStyle name="Normal 3 3 8" xfId="1580"/>
    <cellStyle name="Normal 3 3 9" xfId="1581"/>
    <cellStyle name="Normal 3 30" xfId="1582"/>
    <cellStyle name="Normal 3 30 10" xfId="1583"/>
    <cellStyle name="Normal 3 30 11" xfId="1584"/>
    <cellStyle name="Normal 3 30 12" xfId="1585"/>
    <cellStyle name="Normal 3 30 13" xfId="1586"/>
    <cellStyle name="Normal 3 30 14" xfId="1587"/>
    <cellStyle name="Normal 3 30 15" xfId="1588"/>
    <cellStyle name="Normal 3 30 16" xfId="1589"/>
    <cellStyle name="Normal 3 30 17" xfId="1590"/>
    <cellStyle name="Normal 3 30 18" xfId="1591"/>
    <cellStyle name="Normal 3 30 19" xfId="1592"/>
    <cellStyle name="Normal 3 30 2" xfId="1593"/>
    <cellStyle name="Normal 3 30 20" xfId="1594"/>
    <cellStyle name="Normal 3 30 21" xfId="1595"/>
    <cellStyle name="Normal 3 30 22" xfId="1596"/>
    <cellStyle name="Normal 3 30 23" xfId="1597"/>
    <cellStyle name="Normal 3 30 3" xfId="1598"/>
    <cellStyle name="Normal 3 30 4" xfId="1599"/>
    <cellStyle name="Normal 3 30 5" xfId="1600"/>
    <cellStyle name="Normal 3 30 6" xfId="1601"/>
    <cellStyle name="Normal 3 30 7" xfId="1602"/>
    <cellStyle name="Normal 3 30 8" xfId="1603"/>
    <cellStyle name="Normal 3 30 9" xfId="1604"/>
    <cellStyle name="Normal 3 31" xfId="1605"/>
    <cellStyle name="Normal 3 31 10" xfId="1606"/>
    <cellStyle name="Normal 3 31 11" xfId="1607"/>
    <cellStyle name="Normal 3 31 12" xfId="1608"/>
    <cellStyle name="Normal 3 31 13" xfId="1609"/>
    <cellStyle name="Normal 3 31 14" xfId="1610"/>
    <cellStyle name="Normal 3 31 15" xfId="1611"/>
    <cellStyle name="Normal 3 31 16" xfId="1612"/>
    <cellStyle name="Normal 3 31 17" xfId="1613"/>
    <cellStyle name="Normal 3 31 18" xfId="1614"/>
    <cellStyle name="Normal 3 31 19" xfId="1615"/>
    <cellStyle name="Normal 3 31 2" xfId="1616"/>
    <cellStyle name="Normal 3 31 20" xfId="1617"/>
    <cellStyle name="Normal 3 31 21" xfId="1618"/>
    <cellStyle name="Normal 3 31 22" xfId="1619"/>
    <cellStyle name="Normal 3 31 23" xfId="1620"/>
    <cellStyle name="Normal 3 31 3" xfId="1621"/>
    <cellStyle name="Normal 3 31 4" xfId="1622"/>
    <cellStyle name="Normal 3 31 5" xfId="1623"/>
    <cellStyle name="Normal 3 31 6" xfId="1624"/>
    <cellStyle name="Normal 3 31 7" xfId="1625"/>
    <cellStyle name="Normal 3 31 8" xfId="1626"/>
    <cellStyle name="Normal 3 31 9" xfId="1627"/>
    <cellStyle name="Normal 3 32" xfId="1628"/>
    <cellStyle name="Normal 3 32 10" xfId="1629"/>
    <cellStyle name="Normal 3 32 11" xfId="1630"/>
    <cellStyle name="Normal 3 32 12" xfId="1631"/>
    <cellStyle name="Normal 3 32 13" xfId="1632"/>
    <cellStyle name="Normal 3 32 14" xfId="1633"/>
    <cellStyle name="Normal 3 32 15" xfId="1634"/>
    <cellStyle name="Normal 3 32 16" xfId="1635"/>
    <cellStyle name="Normal 3 32 17" xfId="1636"/>
    <cellStyle name="Normal 3 32 18" xfId="1637"/>
    <cellStyle name="Normal 3 32 19" xfId="1638"/>
    <cellStyle name="Normal 3 32 2" xfId="1639"/>
    <cellStyle name="Normal 3 32 20" xfId="1640"/>
    <cellStyle name="Normal 3 32 21" xfId="1641"/>
    <cellStyle name="Normal 3 32 22" xfId="1642"/>
    <cellStyle name="Normal 3 32 23" xfId="1643"/>
    <cellStyle name="Normal 3 32 3" xfId="1644"/>
    <cellStyle name="Normal 3 32 4" xfId="1645"/>
    <cellStyle name="Normal 3 32 5" xfId="1646"/>
    <cellStyle name="Normal 3 32 6" xfId="1647"/>
    <cellStyle name="Normal 3 32 7" xfId="1648"/>
    <cellStyle name="Normal 3 32 8" xfId="1649"/>
    <cellStyle name="Normal 3 32 9" xfId="1650"/>
    <cellStyle name="Normal 3 33" xfId="1651"/>
    <cellStyle name="Normal 3 33 10" xfId="1652"/>
    <cellStyle name="Normal 3 33 11" xfId="1653"/>
    <cellStyle name="Normal 3 33 12" xfId="1654"/>
    <cellStyle name="Normal 3 33 13" xfId="1655"/>
    <cellStyle name="Normal 3 33 14" xfId="1656"/>
    <cellStyle name="Normal 3 33 15" xfId="1657"/>
    <cellStyle name="Normal 3 33 16" xfId="1658"/>
    <cellStyle name="Normal 3 33 17" xfId="1659"/>
    <cellStyle name="Normal 3 33 18" xfId="1660"/>
    <cellStyle name="Normal 3 33 19" xfId="1661"/>
    <cellStyle name="Normal 3 33 2" xfId="1662"/>
    <cellStyle name="Normal 3 33 20" xfId="1663"/>
    <cellStyle name="Normal 3 33 21" xfId="1664"/>
    <cellStyle name="Normal 3 33 22" xfId="1665"/>
    <cellStyle name="Normal 3 33 23" xfId="1666"/>
    <cellStyle name="Normal 3 33 3" xfId="1667"/>
    <cellStyle name="Normal 3 33 4" xfId="1668"/>
    <cellStyle name="Normal 3 33 5" xfId="1669"/>
    <cellStyle name="Normal 3 33 6" xfId="1670"/>
    <cellStyle name="Normal 3 33 7" xfId="1671"/>
    <cellStyle name="Normal 3 33 8" xfId="1672"/>
    <cellStyle name="Normal 3 33 9" xfId="1673"/>
    <cellStyle name="Normal 3 34" xfId="1674"/>
    <cellStyle name="Normal 3 35" xfId="1675"/>
    <cellStyle name="Normal 3 36" xfId="1676"/>
    <cellStyle name="Normal 3 37" xfId="1677"/>
    <cellStyle name="Normal 3 38" xfId="1678"/>
    <cellStyle name="Normal 3 39" xfId="1679"/>
    <cellStyle name="Normal 3 4" xfId="1680"/>
    <cellStyle name="Normal 3 4 10" xfId="1681"/>
    <cellStyle name="Normal 3 4 11" xfId="1682"/>
    <cellStyle name="Normal 3 4 12" xfId="1683"/>
    <cellStyle name="Normal 3 4 13" xfId="1684"/>
    <cellStyle name="Normal 3 4 14" xfId="1685"/>
    <cellStyle name="Normal 3 4 15" xfId="1686"/>
    <cellStyle name="Normal 3 4 16" xfId="1687"/>
    <cellStyle name="Normal 3 4 17" xfId="1688"/>
    <cellStyle name="Normal 3 4 18" xfId="1689"/>
    <cellStyle name="Normal 3 4 19" xfId="1690"/>
    <cellStyle name="Normal 3 4 2" xfId="1691"/>
    <cellStyle name="Normal 3 4 20" xfId="1692"/>
    <cellStyle name="Normal 3 4 21" xfId="1693"/>
    <cellStyle name="Normal 3 4 22" xfId="1694"/>
    <cellStyle name="Normal 3 4 23" xfId="1695"/>
    <cellStyle name="Normal 3 4 3" xfId="1696"/>
    <cellStyle name="Normal 3 4 4" xfId="1697"/>
    <cellStyle name="Normal 3 4 5" xfId="1698"/>
    <cellStyle name="Normal 3 4 6" xfId="1699"/>
    <cellStyle name="Normal 3 4 7" xfId="1700"/>
    <cellStyle name="Normal 3 4 8" xfId="1701"/>
    <cellStyle name="Normal 3 4 9" xfId="1702"/>
    <cellStyle name="Normal 3 40" xfId="1703"/>
    <cellStyle name="Normal 3 41" xfId="1704"/>
    <cellStyle name="Normal 3 42" xfId="1705"/>
    <cellStyle name="Normal 3 43" xfId="1706"/>
    <cellStyle name="Normal 3 44" xfId="1707"/>
    <cellStyle name="Normal 3 45" xfId="1708"/>
    <cellStyle name="Normal 3 46" xfId="1709"/>
    <cellStyle name="Normal 3 47" xfId="1710"/>
    <cellStyle name="Normal 3 48" xfId="1711"/>
    <cellStyle name="Normal 3 49" xfId="1712"/>
    <cellStyle name="Normal 3 5" xfId="1713"/>
    <cellStyle name="Normal 3 5 10" xfId="1714"/>
    <cellStyle name="Normal 3 5 11" xfId="1715"/>
    <cellStyle name="Normal 3 5 12" xfId="1716"/>
    <cellStyle name="Normal 3 5 13" xfId="1717"/>
    <cellStyle name="Normal 3 5 14" xfId="1718"/>
    <cellStyle name="Normal 3 5 15" xfId="1719"/>
    <cellStyle name="Normal 3 5 16" xfId="1720"/>
    <cellStyle name="Normal 3 5 17" xfId="1721"/>
    <cellStyle name="Normal 3 5 18" xfId="1722"/>
    <cellStyle name="Normal 3 5 19" xfId="1723"/>
    <cellStyle name="Normal 3 5 2" xfId="1724"/>
    <cellStyle name="Normal 3 5 20" xfId="1725"/>
    <cellStyle name="Normal 3 5 21" xfId="1726"/>
    <cellStyle name="Normal 3 5 22" xfId="1727"/>
    <cellStyle name="Normal 3 5 23" xfId="1728"/>
    <cellStyle name="Normal 3 5 3" xfId="1729"/>
    <cellStyle name="Normal 3 5 4" xfId="1730"/>
    <cellStyle name="Normal 3 5 5" xfId="1731"/>
    <cellStyle name="Normal 3 5 6" xfId="1732"/>
    <cellStyle name="Normal 3 5 7" xfId="1733"/>
    <cellStyle name="Normal 3 5 8" xfId="1734"/>
    <cellStyle name="Normal 3 5 9" xfId="1735"/>
    <cellStyle name="Normal 3 50" xfId="1736"/>
    <cellStyle name="Normal 3 51" xfId="1737"/>
    <cellStyle name="Normal 3 52" xfId="1738"/>
    <cellStyle name="Normal 3 53" xfId="1739"/>
    <cellStyle name="Normal 3 54" xfId="1740"/>
    <cellStyle name="Normal 3 55" xfId="1741"/>
    <cellStyle name="Normal 3 56" xfId="1742"/>
    <cellStyle name="Normal 3 57" xfId="1743"/>
    <cellStyle name="Normal 3 58" xfId="1744"/>
    <cellStyle name="Normal 3 59" xfId="1745"/>
    <cellStyle name="Normal 3 6" xfId="1746"/>
    <cellStyle name="Normal 3 6 10" xfId="1747"/>
    <cellStyle name="Normal 3 6 11" xfId="1748"/>
    <cellStyle name="Normal 3 6 12" xfId="1749"/>
    <cellStyle name="Normal 3 6 13" xfId="1750"/>
    <cellStyle name="Normal 3 6 14" xfId="1751"/>
    <cellStyle name="Normal 3 6 15" xfId="1752"/>
    <cellStyle name="Normal 3 6 16" xfId="1753"/>
    <cellStyle name="Normal 3 6 17" xfId="1754"/>
    <cellStyle name="Normal 3 6 18" xfId="1755"/>
    <cellStyle name="Normal 3 6 19" xfId="1756"/>
    <cellStyle name="Normal 3 6 2" xfId="1757"/>
    <cellStyle name="Normal 3 6 20" xfId="1758"/>
    <cellStyle name="Normal 3 6 21" xfId="1759"/>
    <cellStyle name="Normal 3 6 22" xfId="1760"/>
    <cellStyle name="Normal 3 6 23" xfId="1761"/>
    <cellStyle name="Normal 3 6 3" xfId="1762"/>
    <cellStyle name="Normal 3 6 4" xfId="1763"/>
    <cellStyle name="Normal 3 6 5" xfId="1764"/>
    <cellStyle name="Normal 3 6 6" xfId="1765"/>
    <cellStyle name="Normal 3 6 7" xfId="1766"/>
    <cellStyle name="Normal 3 6 8" xfId="1767"/>
    <cellStyle name="Normal 3 6 9" xfId="1768"/>
    <cellStyle name="Normal 3 60" xfId="1769"/>
    <cellStyle name="Normal 3 61" xfId="1770"/>
    <cellStyle name="Normal 3 62" xfId="1771"/>
    <cellStyle name="Normal 3 63" xfId="1772"/>
    <cellStyle name="Normal 3 64" xfId="1773"/>
    <cellStyle name="Normal 3 65" xfId="1774"/>
    <cellStyle name="Normal 3 7" xfId="1775"/>
    <cellStyle name="Normal 3 7 10" xfId="1776"/>
    <cellStyle name="Normal 3 7 11" xfId="1777"/>
    <cellStyle name="Normal 3 7 12" xfId="1778"/>
    <cellStyle name="Normal 3 7 13" xfId="1779"/>
    <cellStyle name="Normal 3 7 14" xfId="1780"/>
    <cellStyle name="Normal 3 7 15" xfId="1781"/>
    <cellStyle name="Normal 3 7 16" xfId="1782"/>
    <cellStyle name="Normal 3 7 17" xfId="1783"/>
    <cellStyle name="Normal 3 7 18" xfId="1784"/>
    <cellStyle name="Normal 3 7 19" xfId="1785"/>
    <cellStyle name="Normal 3 7 2" xfId="1786"/>
    <cellStyle name="Normal 3 7 20" xfId="1787"/>
    <cellStyle name="Normal 3 7 21" xfId="1788"/>
    <cellStyle name="Normal 3 7 22" xfId="1789"/>
    <cellStyle name="Normal 3 7 23" xfId="1790"/>
    <cellStyle name="Normal 3 7 3" xfId="1791"/>
    <cellStyle name="Normal 3 7 4" xfId="1792"/>
    <cellStyle name="Normal 3 7 5" xfId="1793"/>
    <cellStyle name="Normal 3 7 6" xfId="1794"/>
    <cellStyle name="Normal 3 7 7" xfId="1795"/>
    <cellStyle name="Normal 3 7 8" xfId="1796"/>
    <cellStyle name="Normal 3 7 9" xfId="1797"/>
    <cellStyle name="Normal 3 8" xfId="1798"/>
    <cellStyle name="Normal 3 8 10" xfId="1799"/>
    <cellStyle name="Normal 3 8 11" xfId="1800"/>
    <cellStyle name="Normal 3 8 12" xfId="1801"/>
    <cellStyle name="Normal 3 8 13" xfId="1802"/>
    <cellStyle name="Normal 3 8 14" xfId="1803"/>
    <cellStyle name="Normal 3 8 15" xfId="1804"/>
    <cellStyle name="Normal 3 8 16" xfId="1805"/>
    <cellStyle name="Normal 3 8 17" xfId="1806"/>
    <cellStyle name="Normal 3 8 18" xfId="1807"/>
    <cellStyle name="Normal 3 8 19" xfId="1808"/>
    <cellStyle name="Normal 3 8 2" xfId="1809"/>
    <cellStyle name="Normal 3 8 20" xfId="1810"/>
    <cellStyle name="Normal 3 8 21" xfId="1811"/>
    <cellStyle name="Normal 3 8 22" xfId="1812"/>
    <cellStyle name="Normal 3 8 23" xfId="1813"/>
    <cellStyle name="Normal 3 8 3" xfId="1814"/>
    <cellStyle name="Normal 3 8 4" xfId="1815"/>
    <cellStyle name="Normal 3 8 5" xfId="1816"/>
    <cellStyle name="Normal 3 8 6" xfId="1817"/>
    <cellStyle name="Normal 3 8 7" xfId="1818"/>
    <cellStyle name="Normal 3 8 8" xfId="1819"/>
    <cellStyle name="Normal 3 8 9" xfId="1820"/>
    <cellStyle name="Normal 3 9" xfId="1821"/>
    <cellStyle name="Normal 3 9 10" xfId="1822"/>
    <cellStyle name="Normal 3 9 11" xfId="1823"/>
    <cellStyle name="Normal 3 9 12" xfId="1824"/>
    <cellStyle name="Normal 3 9 13" xfId="1825"/>
    <cellStyle name="Normal 3 9 14" xfId="1826"/>
    <cellStyle name="Normal 3 9 15" xfId="1827"/>
    <cellStyle name="Normal 3 9 16" xfId="1828"/>
    <cellStyle name="Normal 3 9 17" xfId="1829"/>
    <cellStyle name="Normal 3 9 18" xfId="1830"/>
    <cellStyle name="Normal 3 9 19" xfId="1831"/>
    <cellStyle name="Normal 3 9 2" xfId="1832"/>
    <cellStyle name="Normal 3 9 20" xfId="1833"/>
    <cellStyle name="Normal 3 9 21" xfId="1834"/>
    <cellStyle name="Normal 3 9 22" xfId="1835"/>
    <cellStyle name="Normal 3 9 23" xfId="1836"/>
    <cellStyle name="Normal 3 9 3" xfId="1837"/>
    <cellStyle name="Normal 3 9 4" xfId="1838"/>
    <cellStyle name="Normal 3 9 5" xfId="1839"/>
    <cellStyle name="Normal 3 9 6" xfId="1840"/>
    <cellStyle name="Normal 3 9 7" xfId="1841"/>
    <cellStyle name="Normal 3 9 8" xfId="1842"/>
    <cellStyle name="Normal 3 9 9" xfId="1843"/>
    <cellStyle name="Normal 4" xfId="1844"/>
    <cellStyle name="Normal 4 2" xfId="1845"/>
    <cellStyle name="Normal 5" xfId="1846"/>
    <cellStyle name="Normal 5 10" xfId="1847"/>
    <cellStyle name="Normal 5 11" xfId="1848"/>
    <cellStyle name="Normal 5 12" xfId="1849"/>
    <cellStyle name="Normal 5 13" xfId="1850"/>
    <cellStyle name="Normal 5 14" xfId="1851"/>
    <cellStyle name="Normal 5 15" xfId="1852"/>
    <cellStyle name="Normal 5 16" xfId="1853"/>
    <cellStyle name="Normal 5 17" xfId="1854"/>
    <cellStyle name="Normal 5 18" xfId="1855"/>
    <cellStyle name="Normal 5 19" xfId="1856"/>
    <cellStyle name="Normal 5 2" xfId="1857"/>
    <cellStyle name="Normal 5 2 10" xfId="1858"/>
    <cellStyle name="Normal 5 2 11" xfId="1859"/>
    <cellStyle name="Normal 5 2 12" xfId="1860"/>
    <cellStyle name="Normal 5 2 13" xfId="1861"/>
    <cellStyle name="Normal 5 2 14" xfId="1862"/>
    <cellStyle name="Normal 5 2 15" xfId="1863"/>
    <cellStyle name="Normal 5 2 16" xfId="1864"/>
    <cellStyle name="Normal 5 2 17" xfId="1865"/>
    <cellStyle name="Normal 5 2 18" xfId="1866"/>
    <cellStyle name="Normal 5 2 19" xfId="1867"/>
    <cellStyle name="Normal 5 2 2" xfId="1868"/>
    <cellStyle name="Normal 5 2 20" xfId="1869"/>
    <cellStyle name="Normal 5 2 21" xfId="1870"/>
    <cellStyle name="Normal 5 2 22" xfId="1871"/>
    <cellStyle name="Normal 5 2 23" xfId="1872"/>
    <cellStyle name="Normal 5 2 3" xfId="1873"/>
    <cellStyle name="Normal 5 2 4" xfId="1874"/>
    <cellStyle name="Normal 5 2 5" xfId="1875"/>
    <cellStyle name="Normal 5 2 6" xfId="1876"/>
    <cellStyle name="Normal 5 2 7" xfId="1877"/>
    <cellStyle name="Normal 5 2 8" xfId="1878"/>
    <cellStyle name="Normal 5 2 9" xfId="1879"/>
    <cellStyle name="Normal 5 20" xfId="1880"/>
    <cellStyle name="Normal 5 21" xfId="1881"/>
    <cellStyle name="Normal 5 22" xfId="1882"/>
    <cellStyle name="Normal 5 23" xfId="1883"/>
    <cellStyle name="Normal 5 24" xfId="1884"/>
    <cellStyle name="Normal 5 3" xfId="1885"/>
    <cellStyle name="Normal 5 4" xfId="1886"/>
    <cellStyle name="Normal 5 5" xfId="1887"/>
    <cellStyle name="Normal 5 6" xfId="1888"/>
    <cellStyle name="Normal 5 7" xfId="1889"/>
    <cellStyle name="Normal 5 8" xfId="1890"/>
    <cellStyle name="Normal 5 9" xfId="1891"/>
    <cellStyle name="Normal 6" xfId="1892"/>
    <cellStyle name="Normal 7" xfId="1893"/>
    <cellStyle name="Normal 7 10" xfId="1894"/>
    <cellStyle name="Normal 7 11" xfId="1895"/>
    <cellStyle name="Normal 7 12" xfId="1896"/>
    <cellStyle name="Normal 7 13" xfId="1897"/>
    <cellStyle name="Normal 7 14" xfId="1898"/>
    <cellStyle name="Normal 7 15" xfId="1899"/>
    <cellStyle name="Normal 7 16" xfId="1900"/>
    <cellStyle name="Normal 7 17" xfId="1901"/>
    <cellStyle name="Normal 7 18" xfId="1902"/>
    <cellStyle name="Normal 7 19" xfId="1903"/>
    <cellStyle name="Normal 7 2" xfId="1904"/>
    <cellStyle name="Normal 7 2 10" xfId="1905"/>
    <cellStyle name="Normal 7 2 11" xfId="1906"/>
    <cellStyle name="Normal 7 2 12" xfId="1907"/>
    <cellStyle name="Normal 7 2 13" xfId="1908"/>
    <cellStyle name="Normal 7 2 14" xfId="1909"/>
    <cellStyle name="Normal 7 2 15" xfId="1910"/>
    <cellStyle name="Normal 7 2 16" xfId="1911"/>
    <cellStyle name="Normal 7 2 17" xfId="1912"/>
    <cellStyle name="Normal 7 2 18" xfId="1913"/>
    <cellStyle name="Normal 7 2 19" xfId="1914"/>
    <cellStyle name="Normal 7 2 2" xfId="1915"/>
    <cellStyle name="Normal 7 2 20" xfId="1916"/>
    <cellStyle name="Normal 7 2 21" xfId="1917"/>
    <cellStyle name="Normal 7 2 22" xfId="1918"/>
    <cellStyle name="Normal 7 2 23" xfId="1919"/>
    <cellStyle name="Normal 7 2 3" xfId="1920"/>
    <cellStyle name="Normal 7 2 4" xfId="1921"/>
    <cellStyle name="Normal 7 2 5" xfId="1922"/>
    <cellStyle name="Normal 7 2 6" xfId="1923"/>
    <cellStyle name="Normal 7 2 7" xfId="1924"/>
    <cellStyle name="Normal 7 2 8" xfId="1925"/>
    <cellStyle name="Normal 7 2 9" xfId="1926"/>
    <cellStyle name="Normal 7 20" xfId="1927"/>
    <cellStyle name="Normal 7 21" xfId="1928"/>
    <cellStyle name="Normal 7 22" xfId="1929"/>
    <cellStyle name="Normal 7 23" xfId="1930"/>
    <cellStyle name="Normal 7 24" xfId="1931"/>
    <cellStyle name="Normal 7 3" xfId="1932"/>
    <cellStyle name="Normal 7 4" xfId="1933"/>
    <cellStyle name="Normal 7 5" xfId="1934"/>
    <cellStyle name="Normal 7 6" xfId="1935"/>
    <cellStyle name="Normal 7 7" xfId="1936"/>
    <cellStyle name="Normal 7 8" xfId="1937"/>
    <cellStyle name="Normal 7 9" xfId="1938"/>
    <cellStyle name="Normal 8" xfId="1939"/>
    <cellStyle name="Normal_Sheet1" xfId="1940"/>
    <cellStyle name="Note 2" xfId="1941"/>
    <cellStyle name="Output 2" xfId="1942"/>
    <cellStyle name="Percent 4" xfId="1943"/>
    <cellStyle name="Title 2" xfId="1944"/>
    <cellStyle name="Total 2" xfId="1945"/>
    <cellStyle name="Warning Text 2" xfId="19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1000bulbs.com/product/4716/F-32T8P73525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www.shineretrofits.com/ge-lighting-69680-gemt314840usl-sy-48-inch-undershelf-horizontal-rh30-led-cooler-refrigerator-light-for-open-deck-cases-4000k.html?gclid=CJ_M8v_D6MgCFYVqfgodm0MM7A" TargetMode="External"/><Relationship Id="rId7" Type="http://schemas.openxmlformats.org/officeDocument/2006/relationships/hyperlink" Target="http://www.warehouse-lighting.com/LED-Refrigerated-Case-Lighting-36-Watt.aspx?gdftrk=gdfV25804_a_7c2259_a_7c8441_a_7c72_d_36W&amp;gclid=CPGgqo7L6MgCFc5efgod1icEDQ" TargetMode="External"/><Relationship Id="rId2" Type="http://schemas.openxmlformats.org/officeDocument/2006/relationships/hyperlink" Target="http://www.shineretrofits.com/ge-lighting-69668-gemt304840usl-sy-48-inch-undershelf-horizontal-rh30-led-cooler-refrigerator-light-for-open-deck-cases-4000k.html?gclid=CO2v3-PE6MgCFROSfgodpqsKFA" TargetMode="External"/><Relationship Id="rId1" Type="http://schemas.openxmlformats.org/officeDocument/2006/relationships/hyperlink" Target="http://www.shineretrofits.com/ge-lighting-69680-gemt314840usl-sy-48-inch-undershelf-horizontal-rh30-led-cooler-refrigerator-light-for-open-deck-cases-4000k.html?gclid=CJ_M8v_D6MgCFYVqfgodm0MM7A" TargetMode="External"/><Relationship Id="rId6" Type="http://schemas.openxmlformats.org/officeDocument/2006/relationships/hyperlink" Target="http://www.warehouse-lighting.com/LED-Refrigerated-Case-Lighting-72-inch-long-18-Watt.aspx?gdftrk=gdfV25804_a_7c2259_a_7c8441_a_7c72_d_18W&amp;gclid=CM6F9fjK6MgCFQqEfgod4dYCEg" TargetMode="External"/><Relationship Id="rId5" Type="http://schemas.openxmlformats.org/officeDocument/2006/relationships/hyperlink" Target="http://www.shineretrofits.com/ge-lighting-gelt6060-60-inch-immersion-rv60-vertical-led-refrigerator-cooler-case-display-light.html?gclid=CMbk9efJ6MgCFYZgfgod8jIKVA" TargetMode="External"/><Relationship Id="rId4" Type="http://schemas.openxmlformats.org/officeDocument/2006/relationships/hyperlink" Target="http://www.shineretrofits.com/ge-lighting-69691-gemt303630usl-sy-36-inch-undershelf-horizontal-rh30-led-cooler-refrigerator-light-for-open-deck-cases-3000k.html?gclid=CNjWzfLG6MgCFUSCfgodeUAH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="85" zoomScaleNormal="85" workbookViewId="0">
      <selection activeCell="E33" sqref="E33:E34"/>
    </sheetView>
  </sheetViews>
  <sheetFormatPr defaultColWidth="9.109375" defaultRowHeight="14.4" x14ac:dyDescent="0.3"/>
  <cols>
    <col min="1" max="1" width="14.6640625" style="5" customWidth="1"/>
    <col min="2" max="2" width="67.88671875" style="5" customWidth="1"/>
    <col min="3" max="3" width="26.88671875" style="5" customWidth="1"/>
    <col min="4" max="4" width="29" style="5" customWidth="1"/>
    <col min="5" max="7" width="21.6640625" style="5" customWidth="1"/>
    <col min="8" max="8" width="18.44140625" style="5" customWidth="1"/>
    <col min="9" max="9" width="37" style="5" customWidth="1"/>
    <col min="10" max="11" width="38.5546875" style="5" customWidth="1"/>
    <col min="12" max="12" width="73.109375" style="5" customWidth="1"/>
    <col min="13" max="13" width="106" style="5" customWidth="1"/>
    <col min="14" max="14" width="85.5546875" style="5" customWidth="1"/>
    <col min="15" max="16384" width="9.109375" style="5"/>
  </cols>
  <sheetData>
    <row r="1" spans="1:14" s="4" customFormat="1" x14ac:dyDescent="0.3">
      <c r="A1" s="18" t="s">
        <v>4</v>
      </c>
      <c r="B1" s="18" t="s">
        <v>0</v>
      </c>
      <c r="C1" s="18" t="s">
        <v>1</v>
      </c>
      <c r="D1" s="18"/>
      <c r="E1" s="18" t="s">
        <v>52</v>
      </c>
      <c r="F1" s="18" t="s">
        <v>35</v>
      </c>
      <c r="G1" s="18" t="s">
        <v>53</v>
      </c>
      <c r="H1" s="18" t="s">
        <v>31</v>
      </c>
      <c r="I1" s="18" t="s">
        <v>2</v>
      </c>
      <c r="J1" s="18" t="s">
        <v>3</v>
      </c>
      <c r="K1" s="18" t="s">
        <v>43</v>
      </c>
      <c r="L1" s="18" t="s">
        <v>42</v>
      </c>
      <c r="M1" s="18" t="s">
        <v>44</v>
      </c>
      <c r="N1" s="18" t="s">
        <v>45</v>
      </c>
    </row>
    <row r="2" spans="1:14" s="4" customFormat="1" x14ac:dyDescent="0.3">
      <c r="A2" s="13" t="s">
        <v>5</v>
      </c>
      <c r="B2" s="13" t="s">
        <v>33</v>
      </c>
      <c r="C2" s="13" t="s">
        <v>188</v>
      </c>
      <c r="D2" s="16" t="s">
        <v>21</v>
      </c>
      <c r="E2" s="17">
        <f>E10*2</f>
        <v>3.08</v>
      </c>
      <c r="F2" s="17">
        <v>13.57</v>
      </c>
      <c r="G2" s="17"/>
      <c r="H2" s="17" t="s">
        <v>25</v>
      </c>
      <c r="I2" s="16">
        <v>1.84</v>
      </c>
      <c r="J2" s="16">
        <v>74.91</v>
      </c>
      <c r="K2" s="14" t="s">
        <v>34</v>
      </c>
      <c r="L2" s="20" t="s">
        <v>38</v>
      </c>
      <c r="M2" s="14" t="s">
        <v>46</v>
      </c>
      <c r="N2" s="19" t="s">
        <v>41</v>
      </c>
    </row>
    <row r="3" spans="1:14" s="4" customFormat="1" x14ac:dyDescent="0.3">
      <c r="A3" s="8"/>
      <c r="B3" s="8"/>
      <c r="C3" s="8"/>
      <c r="D3" s="16"/>
      <c r="E3" s="17">
        <f t="shared" ref="E3:E4" si="0">E11*2</f>
        <v>6.56</v>
      </c>
      <c r="F3" s="17">
        <v>13.81</v>
      </c>
      <c r="G3" s="17"/>
      <c r="H3" s="17" t="s">
        <v>25</v>
      </c>
      <c r="I3" s="16">
        <v>1.84</v>
      </c>
      <c r="J3" s="16">
        <v>74.91</v>
      </c>
      <c r="K3" s="14" t="s">
        <v>37</v>
      </c>
      <c r="L3" s="19" t="s">
        <v>36</v>
      </c>
      <c r="M3" s="14" t="s">
        <v>47</v>
      </c>
      <c r="N3" s="19" t="s">
        <v>48</v>
      </c>
    </row>
    <row r="4" spans="1:14" s="4" customFormat="1" x14ac:dyDescent="0.3">
      <c r="A4" s="8"/>
      <c r="B4" s="8"/>
      <c r="C4" s="8"/>
      <c r="D4" s="16"/>
      <c r="E4" s="17">
        <f t="shared" si="0"/>
        <v>8.5399999999999991</v>
      </c>
      <c r="F4" s="17">
        <v>17.37</v>
      </c>
      <c r="G4" s="17"/>
      <c r="H4" s="17" t="s">
        <v>25</v>
      </c>
      <c r="I4" s="16">
        <v>1.84</v>
      </c>
      <c r="J4" s="16">
        <v>74.91</v>
      </c>
      <c r="K4" s="14" t="s">
        <v>40</v>
      </c>
      <c r="L4" s="19" t="s">
        <v>39</v>
      </c>
      <c r="M4" s="14" t="s">
        <v>50</v>
      </c>
      <c r="N4" s="19" t="s">
        <v>49</v>
      </c>
    </row>
    <row r="5" spans="1:14" s="4" customFormat="1" x14ac:dyDescent="0.3">
      <c r="A5" s="8"/>
      <c r="B5" s="8"/>
      <c r="C5" s="8"/>
      <c r="D5" s="14" t="s">
        <v>51</v>
      </c>
      <c r="E5" s="15">
        <f>AVERAGE(E2:E4)</f>
        <v>6.06</v>
      </c>
      <c r="F5" s="15">
        <f>AVERAGE(F2:F4)</f>
        <v>14.916666666666666</v>
      </c>
      <c r="G5" s="12">
        <f>E5+F5</f>
        <v>20.976666666666667</v>
      </c>
      <c r="H5" s="11"/>
      <c r="I5" s="1"/>
      <c r="J5" s="1"/>
      <c r="K5" s="1"/>
      <c r="L5" s="8"/>
      <c r="M5" s="8"/>
      <c r="N5" s="8"/>
    </row>
    <row r="6" spans="1:14" s="4" customFormat="1" x14ac:dyDescent="0.3">
      <c r="A6" s="13" t="s">
        <v>6</v>
      </c>
      <c r="B6" s="13" t="s">
        <v>54</v>
      </c>
      <c r="C6" s="13" t="s">
        <v>189</v>
      </c>
      <c r="D6" s="16" t="s">
        <v>22</v>
      </c>
      <c r="E6" s="17">
        <v>4.1100000000000003</v>
      </c>
      <c r="F6" s="17">
        <v>24.34</v>
      </c>
      <c r="G6" s="17"/>
      <c r="H6" s="17" t="s">
        <v>25</v>
      </c>
      <c r="I6" s="16">
        <v>1.84</v>
      </c>
      <c r="J6" s="16">
        <v>74.91</v>
      </c>
      <c r="K6" s="14" t="s">
        <v>56</v>
      </c>
      <c r="L6" s="19" t="s">
        <v>55</v>
      </c>
      <c r="M6" s="14" t="s">
        <v>62</v>
      </c>
      <c r="N6" s="19" t="s">
        <v>61</v>
      </c>
    </row>
    <row r="7" spans="1:14" s="4" customFormat="1" x14ac:dyDescent="0.3">
      <c r="A7" s="13"/>
      <c r="B7" s="13"/>
      <c r="C7" s="13"/>
      <c r="D7" s="16"/>
      <c r="E7" s="17">
        <v>3.95</v>
      </c>
      <c r="F7" s="17"/>
      <c r="G7" s="17"/>
      <c r="H7" s="17" t="s">
        <v>25</v>
      </c>
      <c r="I7" s="16">
        <v>1.84</v>
      </c>
      <c r="J7" s="16">
        <v>74.91</v>
      </c>
      <c r="K7" s="14" t="s">
        <v>57</v>
      </c>
      <c r="L7" s="19" t="s">
        <v>58</v>
      </c>
      <c r="M7" s="19"/>
      <c r="N7" s="19"/>
    </row>
    <row r="8" spans="1:14" s="4" customFormat="1" x14ac:dyDescent="0.3">
      <c r="A8" s="13"/>
      <c r="B8" s="13"/>
      <c r="C8" s="13"/>
      <c r="D8" s="16"/>
      <c r="E8" s="17">
        <v>6.09</v>
      </c>
      <c r="F8" s="17"/>
      <c r="G8" s="17"/>
      <c r="H8" s="17" t="s">
        <v>25</v>
      </c>
      <c r="I8" s="16">
        <v>1.84</v>
      </c>
      <c r="J8" s="16">
        <v>74.91</v>
      </c>
      <c r="K8" s="14" t="s">
        <v>60</v>
      </c>
      <c r="L8" s="19" t="s">
        <v>59</v>
      </c>
      <c r="M8" s="19"/>
      <c r="N8" s="19"/>
    </row>
    <row r="9" spans="1:14" s="4" customFormat="1" x14ac:dyDescent="0.3">
      <c r="A9" s="13"/>
      <c r="B9" s="13"/>
      <c r="C9" s="13"/>
      <c r="D9" s="14" t="s">
        <v>51</v>
      </c>
      <c r="E9" s="15">
        <f>AVERAGE(E6:E8)</f>
        <v>4.7166666666666668</v>
      </c>
      <c r="F9" s="15">
        <f>AVERAGE(F6:F8)</f>
        <v>24.34</v>
      </c>
      <c r="G9" s="12">
        <f>E9+F9</f>
        <v>29.056666666666665</v>
      </c>
      <c r="H9" s="11"/>
      <c r="I9" s="1"/>
      <c r="J9" s="1"/>
      <c r="K9" s="1"/>
      <c r="L9" s="8"/>
      <c r="M9" s="8"/>
      <c r="N9" s="8"/>
    </row>
    <row r="10" spans="1:14" s="4" customFormat="1" x14ac:dyDescent="0.3">
      <c r="A10" s="13" t="s">
        <v>7</v>
      </c>
      <c r="B10" s="13" t="s">
        <v>63</v>
      </c>
      <c r="C10" s="13" t="s">
        <v>190</v>
      </c>
      <c r="D10" s="16" t="s">
        <v>21</v>
      </c>
      <c r="E10" s="17">
        <v>1.54</v>
      </c>
      <c r="F10" s="17">
        <v>13.57</v>
      </c>
      <c r="G10" s="17"/>
      <c r="H10" s="17" t="s">
        <v>25</v>
      </c>
      <c r="I10" s="16">
        <v>1.84</v>
      </c>
      <c r="J10" s="16">
        <v>74.91</v>
      </c>
      <c r="K10" s="14" t="s">
        <v>34</v>
      </c>
      <c r="L10" s="20" t="s">
        <v>38</v>
      </c>
      <c r="M10" s="14" t="s">
        <v>46</v>
      </c>
      <c r="N10" s="19" t="s">
        <v>41</v>
      </c>
    </row>
    <row r="11" spans="1:14" s="4" customFormat="1" x14ac:dyDescent="0.3">
      <c r="A11" s="13"/>
      <c r="B11" s="13"/>
      <c r="C11" s="13"/>
      <c r="D11" s="16"/>
      <c r="E11" s="17">
        <v>3.28</v>
      </c>
      <c r="F11" s="17">
        <v>13.81</v>
      </c>
      <c r="G11" s="17"/>
      <c r="H11" s="17" t="s">
        <v>25</v>
      </c>
      <c r="I11" s="16">
        <v>1.84</v>
      </c>
      <c r="J11" s="16">
        <v>74.91</v>
      </c>
      <c r="K11" s="14" t="s">
        <v>37</v>
      </c>
      <c r="L11" s="19" t="s">
        <v>36</v>
      </c>
      <c r="M11" s="14" t="s">
        <v>47</v>
      </c>
      <c r="N11" s="19" t="s">
        <v>48</v>
      </c>
    </row>
    <row r="12" spans="1:14" s="4" customFormat="1" x14ac:dyDescent="0.3">
      <c r="A12" s="13"/>
      <c r="B12" s="13"/>
      <c r="C12" s="13"/>
      <c r="D12" s="16"/>
      <c r="E12" s="17">
        <v>4.2699999999999996</v>
      </c>
      <c r="F12" s="17">
        <v>17.37</v>
      </c>
      <c r="G12" s="17"/>
      <c r="H12" s="17" t="s">
        <v>25</v>
      </c>
      <c r="I12" s="16">
        <v>1.84</v>
      </c>
      <c r="J12" s="16">
        <v>74.91</v>
      </c>
      <c r="K12" s="14" t="s">
        <v>40</v>
      </c>
      <c r="L12" s="19" t="s">
        <v>39</v>
      </c>
      <c r="M12" s="14" t="s">
        <v>50</v>
      </c>
      <c r="N12" s="19" t="s">
        <v>49</v>
      </c>
    </row>
    <row r="13" spans="1:14" s="4" customFormat="1" x14ac:dyDescent="0.3">
      <c r="A13" s="13"/>
      <c r="B13" s="13"/>
      <c r="C13" s="13"/>
      <c r="D13" s="14" t="s">
        <v>51</v>
      </c>
      <c r="E13" s="15">
        <f>AVERAGE(E10:E12)</f>
        <v>3.03</v>
      </c>
      <c r="F13" s="15">
        <f>AVERAGE(F10:F12)</f>
        <v>14.916666666666666</v>
      </c>
      <c r="G13" s="12">
        <f>E13+F13</f>
        <v>17.946666666666665</v>
      </c>
      <c r="H13" s="11"/>
      <c r="I13" s="1"/>
      <c r="J13" s="1"/>
      <c r="K13" s="1"/>
      <c r="L13" s="8"/>
      <c r="M13" s="8"/>
      <c r="N13" s="8"/>
    </row>
    <row r="14" spans="1:14" s="4" customFormat="1" x14ac:dyDescent="0.3">
      <c r="A14" s="13" t="s">
        <v>8</v>
      </c>
      <c r="B14" s="13" t="s">
        <v>64</v>
      </c>
      <c r="C14" s="13" t="s">
        <v>191</v>
      </c>
      <c r="D14" s="16" t="s">
        <v>22</v>
      </c>
      <c r="E14" s="17">
        <f>E22*2</f>
        <v>5.2</v>
      </c>
      <c r="F14" s="17">
        <v>9.42</v>
      </c>
      <c r="G14" s="17"/>
      <c r="H14" s="17" t="s">
        <v>25</v>
      </c>
      <c r="I14" s="16">
        <v>1.84</v>
      </c>
      <c r="J14" s="16">
        <v>74.91</v>
      </c>
      <c r="K14" s="14" t="s">
        <v>66</v>
      </c>
      <c r="L14" s="19" t="s">
        <v>65</v>
      </c>
      <c r="M14" s="14" t="s">
        <v>72</v>
      </c>
      <c r="N14" s="19" t="s">
        <v>71</v>
      </c>
    </row>
    <row r="15" spans="1:14" s="4" customFormat="1" x14ac:dyDescent="0.3">
      <c r="A15" s="8"/>
      <c r="B15" s="8"/>
      <c r="C15" s="8"/>
      <c r="D15" s="16"/>
      <c r="E15" s="17">
        <f t="shared" ref="E15:E16" si="1">E23*2</f>
        <v>5</v>
      </c>
      <c r="F15" s="17"/>
      <c r="G15" s="17"/>
      <c r="H15" s="17" t="s">
        <v>25</v>
      </c>
      <c r="I15" s="16">
        <v>1.84</v>
      </c>
      <c r="J15" s="16">
        <v>74.91</v>
      </c>
      <c r="K15" s="14" t="s">
        <v>67</v>
      </c>
      <c r="L15" s="19" t="s">
        <v>68</v>
      </c>
      <c r="M15" s="19"/>
      <c r="N15" s="19"/>
    </row>
    <row r="16" spans="1:14" s="4" customFormat="1" x14ac:dyDescent="0.3">
      <c r="A16" s="8"/>
      <c r="B16" s="8"/>
      <c r="C16" s="8"/>
      <c r="D16" s="16"/>
      <c r="E16" s="17">
        <f t="shared" si="1"/>
        <v>3.34</v>
      </c>
      <c r="F16" s="17"/>
      <c r="G16" s="17"/>
      <c r="H16" s="17" t="s">
        <v>25</v>
      </c>
      <c r="I16" s="16">
        <v>1.84</v>
      </c>
      <c r="J16" s="16">
        <v>74.91</v>
      </c>
      <c r="K16" s="14" t="s">
        <v>70</v>
      </c>
      <c r="L16" s="19" t="s">
        <v>69</v>
      </c>
      <c r="M16" s="19"/>
      <c r="N16" s="19"/>
    </row>
    <row r="17" spans="1:14" s="4" customFormat="1" x14ac:dyDescent="0.3">
      <c r="A17" s="8"/>
      <c r="B17" s="8"/>
      <c r="C17" s="8"/>
      <c r="D17" s="14" t="s">
        <v>51</v>
      </c>
      <c r="E17" s="15">
        <f>AVERAGE(E14:E16)</f>
        <v>4.5133333333333328</v>
      </c>
      <c r="F17" s="15">
        <f>AVERAGE(F14:F16)</f>
        <v>9.42</v>
      </c>
      <c r="G17" s="12">
        <f>E17+F17</f>
        <v>13.933333333333334</v>
      </c>
      <c r="H17" s="11"/>
      <c r="I17" s="1"/>
      <c r="J17" s="1"/>
      <c r="K17" s="1"/>
      <c r="L17" s="8"/>
      <c r="M17" s="8"/>
      <c r="N17" s="8"/>
    </row>
    <row r="18" spans="1:14" s="4" customFormat="1" x14ac:dyDescent="0.3">
      <c r="A18" s="13" t="s">
        <v>9</v>
      </c>
      <c r="B18" s="13" t="s">
        <v>75</v>
      </c>
      <c r="C18" s="13" t="s">
        <v>192</v>
      </c>
      <c r="D18" s="16" t="s">
        <v>21</v>
      </c>
      <c r="E18" s="17">
        <f>E30*2</f>
        <v>14.5</v>
      </c>
      <c r="F18" s="17">
        <v>8.99</v>
      </c>
      <c r="G18" s="17"/>
      <c r="H18" s="17" t="s">
        <v>25</v>
      </c>
      <c r="I18" s="16">
        <v>1.84</v>
      </c>
      <c r="J18" s="16">
        <v>74.91</v>
      </c>
      <c r="K18" s="14" t="s">
        <v>76</v>
      </c>
      <c r="L18" s="19" t="s">
        <v>77</v>
      </c>
      <c r="M18" s="14" t="s">
        <v>85</v>
      </c>
      <c r="N18" s="8" t="s">
        <v>84</v>
      </c>
    </row>
    <row r="19" spans="1:14" s="4" customFormat="1" x14ac:dyDescent="0.3">
      <c r="A19" s="8"/>
      <c r="B19" s="8"/>
      <c r="C19" s="8"/>
      <c r="D19" s="16"/>
      <c r="E19" s="17">
        <f t="shared" ref="E19:E20" si="2">E31*2</f>
        <v>3.74</v>
      </c>
      <c r="F19" s="17">
        <v>10.53</v>
      </c>
      <c r="G19" s="17"/>
      <c r="H19" s="17" t="s">
        <v>25</v>
      </c>
      <c r="I19" s="16">
        <v>1.84</v>
      </c>
      <c r="J19" s="16">
        <v>74.91</v>
      </c>
      <c r="K19" s="14" t="s">
        <v>79</v>
      </c>
      <c r="L19" s="19" t="s">
        <v>78</v>
      </c>
      <c r="M19" s="14" t="s">
        <v>87</v>
      </c>
      <c r="N19" s="8" t="s">
        <v>86</v>
      </c>
    </row>
    <row r="20" spans="1:14" s="4" customFormat="1" x14ac:dyDescent="0.3">
      <c r="A20" s="8"/>
      <c r="B20" s="8"/>
      <c r="C20" s="8"/>
      <c r="D20" s="16"/>
      <c r="E20" s="17">
        <f t="shared" si="2"/>
        <v>3.7</v>
      </c>
      <c r="F20" s="17">
        <v>11.79</v>
      </c>
      <c r="G20" s="17"/>
      <c r="H20" s="17" t="s">
        <v>25</v>
      </c>
      <c r="I20" s="16">
        <v>1.84</v>
      </c>
      <c r="J20" s="16">
        <v>74.91</v>
      </c>
      <c r="K20" s="14" t="s">
        <v>81</v>
      </c>
      <c r="L20" s="19" t="s">
        <v>80</v>
      </c>
      <c r="M20" s="14" t="s">
        <v>89</v>
      </c>
      <c r="N20" s="8" t="s">
        <v>88</v>
      </c>
    </row>
    <row r="21" spans="1:14" s="4" customFormat="1" x14ac:dyDescent="0.3">
      <c r="A21" s="8"/>
      <c r="B21" s="8"/>
      <c r="C21" s="8"/>
      <c r="D21" s="14" t="s">
        <v>51</v>
      </c>
      <c r="E21" s="15">
        <f>AVERAGE(E18:E20)</f>
        <v>7.3133333333333335</v>
      </c>
      <c r="F21" s="15">
        <f>AVERAGE(F18:F20)</f>
        <v>10.436666666666666</v>
      </c>
      <c r="G21" s="12">
        <f>E21+F21</f>
        <v>17.75</v>
      </c>
      <c r="H21" s="11"/>
      <c r="I21" s="1"/>
      <c r="J21" s="1"/>
      <c r="K21" s="1"/>
      <c r="L21" s="8"/>
      <c r="M21" s="8"/>
      <c r="N21" s="8"/>
    </row>
    <row r="22" spans="1:14" s="4" customFormat="1" x14ac:dyDescent="0.3">
      <c r="A22" s="13" t="s">
        <v>10</v>
      </c>
      <c r="B22" s="2" t="s">
        <v>73</v>
      </c>
      <c r="C22" s="13" t="s">
        <v>193</v>
      </c>
      <c r="D22" s="16" t="s">
        <v>22</v>
      </c>
      <c r="E22" s="17">
        <v>2.6</v>
      </c>
      <c r="F22" s="17">
        <v>9.42</v>
      </c>
      <c r="G22" s="17"/>
      <c r="H22" s="17" t="s">
        <v>25</v>
      </c>
      <c r="I22" s="16">
        <v>1.84</v>
      </c>
      <c r="J22" s="16">
        <v>74.91</v>
      </c>
      <c r="K22" s="14" t="s">
        <v>66</v>
      </c>
      <c r="L22" s="19" t="s">
        <v>65</v>
      </c>
      <c r="M22" s="14" t="s">
        <v>72</v>
      </c>
      <c r="N22" s="19" t="s">
        <v>71</v>
      </c>
    </row>
    <row r="23" spans="1:14" s="4" customFormat="1" x14ac:dyDescent="0.3">
      <c r="A23" s="8"/>
      <c r="B23" s="8"/>
      <c r="C23" s="8"/>
      <c r="D23" s="16"/>
      <c r="E23" s="17">
        <v>2.5</v>
      </c>
      <c r="F23" s="17"/>
      <c r="G23" s="17"/>
      <c r="H23" s="17" t="s">
        <v>25</v>
      </c>
      <c r="I23" s="16">
        <v>1.84</v>
      </c>
      <c r="J23" s="16">
        <v>74.91</v>
      </c>
      <c r="K23" s="14" t="s">
        <v>67</v>
      </c>
      <c r="L23" s="19" t="s">
        <v>68</v>
      </c>
      <c r="M23" s="19"/>
      <c r="N23" s="19"/>
    </row>
    <row r="24" spans="1:14" s="4" customFormat="1" x14ac:dyDescent="0.3">
      <c r="A24" s="8"/>
      <c r="B24" s="8"/>
      <c r="C24" s="8"/>
      <c r="D24" s="16"/>
      <c r="E24" s="17">
        <v>1.67</v>
      </c>
      <c r="F24" s="17"/>
      <c r="G24" s="17"/>
      <c r="H24" s="17" t="s">
        <v>25</v>
      </c>
      <c r="I24" s="16">
        <v>1.84</v>
      </c>
      <c r="J24" s="16">
        <v>74.91</v>
      </c>
      <c r="K24" s="14" t="s">
        <v>70</v>
      </c>
      <c r="L24" s="19" t="s">
        <v>69</v>
      </c>
      <c r="M24" s="19"/>
      <c r="N24" s="19"/>
    </row>
    <row r="25" spans="1:14" s="4" customFormat="1" x14ac:dyDescent="0.3">
      <c r="A25" s="8"/>
      <c r="B25" s="8"/>
      <c r="C25" s="8"/>
      <c r="D25" s="14" t="s">
        <v>51</v>
      </c>
      <c r="E25" s="15">
        <f>AVERAGE(E22:E24)</f>
        <v>2.2566666666666664</v>
      </c>
      <c r="F25" s="15">
        <f>AVERAGE(F22:F24)</f>
        <v>9.42</v>
      </c>
      <c r="G25" s="12">
        <f>E25+F25</f>
        <v>11.676666666666666</v>
      </c>
      <c r="H25" s="11"/>
      <c r="I25" s="1"/>
      <c r="J25" s="1"/>
      <c r="K25" s="1"/>
      <c r="L25" s="8"/>
      <c r="M25" s="8"/>
      <c r="N25" s="8"/>
    </row>
    <row r="26" spans="1:14" s="4" customFormat="1" x14ac:dyDescent="0.3">
      <c r="A26" s="21" t="s">
        <v>11</v>
      </c>
      <c r="B26" s="22" t="s">
        <v>91</v>
      </c>
      <c r="C26" s="21" t="s">
        <v>194</v>
      </c>
      <c r="D26" s="16" t="s">
        <v>23</v>
      </c>
      <c r="E26" s="17">
        <v>8.59</v>
      </c>
      <c r="F26" s="17">
        <v>34.950000000000003</v>
      </c>
      <c r="G26" s="16"/>
      <c r="H26" s="16"/>
      <c r="I26" s="16">
        <v>1.84</v>
      </c>
      <c r="J26" s="16">
        <v>74.91</v>
      </c>
      <c r="K26" s="14" t="s">
        <v>93</v>
      </c>
      <c r="L26" s="19" t="s">
        <v>92</v>
      </c>
      <c r="M26" s="14" t="s">
        <v>99</v>
      </c>
      <c r="N26" s="19" t="s">
        <v>98</v>
      </c>
    </row>
    <row r="27" spans="1:14" s="4" customFormat="1" x14ac:dyDescent="0.3">
      <c r="A27" s="9"/>
      <c r="B27" s="10"/>
      <c r="C27" s="9"/>
      <c r="D27" s="16"/>
      <c r="E27" s="17">
        <v>8</v>
      </c>
      <c r="F27" s="17">
        <v>29.85</v>
      </c>
      <c r="G27" s="16"/>
      <c r="H27" s="16"/>
      <c r="I27" s="16">
        <v>1.84</v>
      </c>
      <c r="J27" s="16">
        <v>74.91</v>
      </c>
      <c r="K27" s="14" t="s">
        <v>95</v>
      </c>
      <c r="L27" s="19" t="s">
        <v>94</v>
      </c>
      <c r="M27" s="14" t="s">
        <v>101</v>
      </c>
      <c r="N27" s="19" t="s">
        <v>100</v>
      </c>
    </row>
    <row r="28" spans="1:14" s="4" customFormat="1" x14ac:dyDescent="0.3">
      <c r="A28" s="9"/>
      <c r="B28" s="10"/>
      <c r="C28" s="9"/>
      <c r="D28" s="16"/>
      <c r="E28" s="17">
        <v>6.82</v>
      </c>
      <c r="F28" s="17">
        <v>37</v>
      </c>
      <c r="G28" s="16"/>
      <c r="H28" s="16"/>
      <c r="I28" s="16">
        <v>1.84</v>
      </c>
      <c r="J28" s="16">
        <v>74.91</v>
      </c>
      <c r="K28" s="14" t="s">
        <v>97</v>
      </c>
      <c r="L28" s="19" t="s">
        <v>96</v>
      </c>
      <c r="M28" s="14" t="s">
        <v>103</v>
      </c>
      <c r="N28" s="19" t="s">
        <v>102</v>
      </c>
    </row>
    <row r="29" spans="1:14" s="4" customFormat="1" x14ac:dyDescent="0.3">
      <c r="A29" s="9"/>
      <c r="B29" s="10"/>
      <c r="C29" s="9"/>
      <c r="D29" s="14" t="s">
        <v>51</v>
      </c>
      <c r="E29" s="15">
        <f>AVERAGE(E26:E28)</f>
        <v>7.8033333333333337</v>
      </c>
      <c r="F29" s="15">
        <f>AVERAGE(F26:F28)</f>
        <v>33.933333333333337</v>
      </c>
      <c r="G29" s="15">
        <f>E29+F29</f>
        <v>41.736666666666672</v>
      </c>
      <c r="H29" s="12">
        <f>G29*6/5</f>
        <v>50.084000000000003</v>
      </c>
      <c r="I29" s="1"/>
      <c r="J29" s="1"/>
      <c r="K29" s="1"/>
      <c r="L29" s="8"/>
      <c r="M29" s="8"/>
      <c r="N29" s="8"/>
    </row>
    <row r="30" spans="1:14" s="4" customFormat="1" x14ac:dyDescent="0.3">
      <c r="A30" s="21" t="s">
        <v>12</v>
      </c>
      <c r="B30" s="22" t="s">
        <v>74</v>
      </c>
      <c r="C30" s="21" t="s">
        <v>195</v>
      </c>
      <c r="D30" s="16" t="s">
        <v>21</v>
      </c>
      <c r="E30" s="17">
        <v>7.25</v>
      </c>
      <c r="F30" s="17">
        <v>9.15</v>
      </c>
      <c r="G30" s="17"/>
      <c r="H30" s="17"/>
      <c r="I30" s="16">
        <v>1.84</v>
      </c>
      <c r="J30" s="16">
        <v>74.91</v>
      </c>
      <c r="K30" s="14" t="s">
        <v>76</v>
      </c>
      <c r="L30" s="19" t="s">
        <v>77</v>
      </c>
      <c r="M30" s="14" t="s">
        <v>82</v>
      </c>
      <c r="N30" s="19" t="s">
        <v>83</v>
      </c>
    </row>
    <row r="31" spans="1:14" s="4" customFormat="1" x14ac:dyDescent="0.3">
      <c r="A31" s="9"/>
      <c r="B31" s="10"/>
      <c r="C31" s="9"/>
      <c r="D31" s="16"/>
      <c r="E31" s="17">
        <v>1.87</v>
      </c>
      <c r="F31" s="17"/>
      <c r="G31" s="17"/>
      <c r="H31" s="17"/>
      <c r="I31" s="16">
        <v>1.84</v>
      </c>
      <c r="J31" s="16">
        <v>74.91</v>
      </c>
      <c r="K31" s="14" t="s">
        <v>79</v>
      </c>
      <c r="L31" s="19" t="s">
        <v>78</v>
      </c>
      <c r="M31" s="19"/>
      <c r="N31" s="19"/>
    </row>
    <row r="32" spans="1:14" s="4" customFormat="1" x14ac:dyDescent="0.3">
      <c r="A32" s="9"/>
      <c r="B32" s="10"/>
      <c r="C32" s="9"/>
      <c r="D32" s="16"/>
      <c r="E32" s="17">
        <v>1.85</v>
      </c>
      <c r="F32" s="17"/>
      <c r="G32" s="17"/>
      <c r="H32" s="17"/>
      <c r="I32" s="16">
        <v>1.84</v>
      </c>
      <c r="J32" s="16">
        <v>74.91</v>
      </c>
      <c r="K32" s="14" t="s">
        <v>81</v>
      </c>
      <c r="L32" s="19" t="s">
        <v>80</v>
      </c>
      <c r="M32" s="19"/>
      <c r="N32" s="19"/>
    </row>
    <row r="33" spans="1:14" s="4" customFormat="1" x14ac:dyDescent="0.3">
      <c r="A33" s="9"/>
      <c r="B33" s="10"/>
      <c r="C33" s="9"/>
      <c r="D33" s="14" t="s">
        <v>51</v>
      </c>
      <c r="E33" s="15">
        <f>AVERAGE(E30:E32)</f>
        <v>3.6566666666666667</v>
      </c>
      <c r="F33" s="15">
        <f>AVERAGE(F30:F32)</f>
        <v>9.15</v>
      </c>
      <c r="G33" s="15">
        <f>E33+F33</f>
        <v>12.806666666666667</v>
      </c>
      <c r="H33" s="12">
        <f>G33*6/5</f>
        <v>15.368</v>
      </c>
      <c r="I33" s="1"/>
      <c r="J33" s="1"/>
      <c r="K33" s="1"/>
      <c r="L33" s="8"/>
      <c r="M33" s="8"/>
      <c r="N33" s="8"/>
    </row>
    <row r="34" spans="1:14" s="4" customFormat="1" x14ac:dyDescent="0.3">
      <c r="A34" s="21" t="s">
        <v>13</v>
      </c>
      <c r="B34" s="22" t="s">
        <v>104</v>
      </c>
      <c r="C34" s="21" t="s">
        <v>196</v>
      </c>
      <c r="D34" s="16" t="s">
        <v>24</v>
      </c>
      <c r="E34" s="17">
        <v>7.28</v>
      </c>
      <c r="F34" s="17">
        <v>39.090000000000003</v>
      </c>
      <c r="G34" s="17"/>
      <c r="H34" s="17"/>
      <c r="I34" s="16">
        <v>1.84</v>
      </c>
      <c r="J34" s="16">
        <v>74.91</v>
      </c>
      <c r="K34" s="14" t="s">
        <v>105</v>
      </c>
      <c r="L34" s="19" t="s">
        <v>106</v>
      </c>
      <c r="M34" s="14" t="s">
        <v>107</v>
      </c>
      <c r="N34" s="19" t="s">
        <v>108</v>
      </c>
    </row>
    <row r="35" spans="1:14" s="4" customFormat="1" x14ac:dyDescent="0.3">
      <c r="A35" s="9"/>
      <c r="B35" s="10"/>
      <c r="C35" s="9"/>
      <c r="D35" s="16"/>
      <c r="E35" s="17"/>
      <c r="F35" s="17"/>
      <c r="G35" s="17"/>
      <c r="H35" s="17"/>
      <c r="I35" s="16">
        <v>1.84</v>
      </c>
      <c r="J35" s="16">
        <v>74.91</v>
      </c>
      <c r="K35" s="19"/>
      <c r="L35" s="19"/>
      <c r="M35" s="19"/>
      <c r="N35" s="19"/>
    </row>
    <row r="36" spans="1:14" s="4" customFormat="1" x14ac:dyDescent="0.3">
      <c r="A36" s="9"/>
      <c r="B36" s="10"/>
      <c r="C36" s="9"/>
      <c r="D36" s="16"/>
      <c r="E36" s="17"/>
      <c r="F36" s="17"/>
      <c r="G36" s="17"/>
      <c r="H36" s="17"/>
      <c r="I36" s="16">
        <v>1.84</v>
      </c>
      <c r="J36" s="16">
        <v>74.91</v>
      </c>
      <c r="K36" s="19"/>
      <c r="L36" s="19"/>
      <c r="M36" s="19"/>
      <c r="N36" s="19"/>
    </row>
    <row r="37" spans="1:14" s="4" customFormat="1" x14ac:dyDescent="0.3">
      <c r="A37" s="9"/>
      <c r="B37" s="10"/>
      <c r="C37" s="9"/>
      <c r="D37" s="14" t="s">
        <v>51</v>
      </c>
      <c r="E37" s="15">
        <f>AVERAGE(E34:E36)</f>
        <v>7.28</v>
      </c>
      <c r="F37" s="15">
        <f>AVERAGE(F34:F36)</f>
        <v>39.090000000000003</v>
      </c>
      <c r="G37" s="15">
        <f>E37+F37</f>
        <v>46.370000000000005</v>
      </c>
      <c r="H37" s="12">
        <f>G37*6/5</f>
        <v>55.644000000000005</v>
      </c>
      <c r="I37" s="1"/>
      <c r="J37" s="1"/>
      <c r="K37" s="1"/>
      <c r="L37" s="8"/>
      <c r="M37" s="8"/>
      <c r="N37" s="8"/>
    </row>
    <row r="38" spans="1:14" s="4" customFormat="1" x14ac:dyDescent="0.3">
      <c r="A38" s="21" t="s">
        <v>14</v>
      </c>
      <c r="B38" s="22" t="s">
        <v>131</v>
      </c>
      <c r="C38" s="21" t="s">
        <v>197</v>
      </c>
      <c r="D38" s="16" t="s">
        <v>22</v>
      </c>
      <c r="E38" s="17">
        <v>18.989999999999998</v>
      </c>
      <c r="F38" s="17">
        <v>26.99</v>
      </c>
      <c r="G38" s="17"/>
      <c r="H38" s="17"/>
      <c r="I38" s="16">
        <v>1.84</v>
      </c>
      <c r="J38" s="16">
        <v>74.91</v>
      </c>
      <c r="K38" s="14" t="s">
        <v>133</v>
      </c>
      <c r="L38" s="19" t="s">
        <v>132</v>
      </c>
      <c r="M38" s="14" t="s">
        <v>139</v>
      </c>
      <c r="N38" s="19" t="s">
        <v>138</v>
      </c>
    </row>
    <row r="39" spans="1:14" s="4" customFormat="1" x14ac:dyDescent="0.3">
      <c r="A39" s="21"/>
      <c r="B39" s="22"/>
      <c r="C39" s="21"/>
      <c r="D39" s="16"/>
      <c r="E39" s="17">
        <v>31.99</v>
      </c>
      <c r="F39" s="17"/>
      <c r="G39" s="17"/>
      <c r="H39" s="17"/>
      <c r="I39" s="16">
        <v>1.84</v>
      </c>
      <c r="J39" s="16">
        <v>74.91</v>
      </c>
      <c r="K39" s="14" t="s">
        <v>135</v>
      </c>
      <c r="L39" s="19" t="s">
        <v>134</v>
      </c>
      <c r="M39" s="19"/>
      <c r="N39" s="19"/>
    </row>
    <row r="40" spans="1:14" s="4" customFormat="1" x14ac:dyDescent="0.3">
      <c r="A40" s="21"/>
      <c r="B40" s="22"/>
      <c r="C40" s="21"/>
      <c r="D40" s="16"/>
      <c r="E40" s="17">
        <v>13.99</v>
      </c>
      <c r="F40" s="17"/>
      <c r="G40" s="17"/>
      <c r="H40" s="17"/>
      <c r="I40" s="16">
        <v>1.84</v>
      </c>
      <c r="J40" s="16">
        <v>74.91</v>
      </c>
      <c r="K40" s="14" t="s">
        <v>137</v>
      </c>
      <c r="L40" s="19" t="s">
        <v>136</v>
      </c>
      <c r="M40" s="19"/>
      <c r="N40" s="19"/>
    </row>
    <row r="41" spans="1:14" s="4" customFormat="1" x14ac:dyDescent="0.3">
      <c r="A41" s="21"/>
      <c r="B41" s="22"/>
      <c r="C41" s="21"/>
      <c r="D41" s="14" t="s">
        <v>51</v>
      </c>
      <c r="E41" s="15">
        <f>AVERAGE(E38:E40)</f>
        <v>21.656666666666666</v>
      </c>
      <c r="F41" s="15">
        <f>AVERAGE(F38:F40)</f>
        <v>26.99</v>
      </c>
      <c r="G41" s="15">
        <f>E41+F41</f>
        <v>48.646666666666661</v>
      </c>
      <c r="H41" s="12">
        <f>G41*6/5</f>
        <v>58.375999999999998</v>
      </c>
      <c r="I41" s="1"/>
      <c r="J41" s="1"/>
      <c r="K41" s="1"/>
      <c r="L41" s="8"/>
      <c r="M41" s="8"/>
      <c r="N41" s="8"/>
    </row>
    <row r="42" spans="1:14" s="4" customFormat="1" ht="57.6" x14ac:dyDescent="0.3">
      <c r="A42" s="21" t="s">
        <v>15</v>
      </c>
      <c r="B42" s="22" t="s">
        <v>109</v>
      </c>
      <c r="C42" s="21" t="s">
        <v>198</v>
      </c>
      <c r="D42" s="16" t="s">
        <v>21</v>
      </c>
      <c r="E42" s="17">
        <v>7.99</v>
      </c>
      <c r="F42" s="17">
        <v>26.55</v>
      </c>
      <c r="G42" s="17"/>
      <c r="H42" s="17"/>
      <c r="I42" s="16">
        <v>1.84</v>
      </c>
      <c r="J42" s="16">
        <v>74.91</v>
      </c>
      <c r="K42" s="14" t="s">
        <v>111</v>
      </c>
      <c r="L42" s="23" t="s">
        <v>110</v>
      </c>
      <c r="M42" s="14" t="s">
        <v>116</v>
      </c>
      <c r="N42" s="23" t="s">
        <v>117</v>
      </c>
    </row>
    <row r="43" spans="1:14" s="4" customFormat="1" ht="43.2" x14ac:dyDescent="0.3">
      <c r="A43" s="9"/>
      <c r="B43" s="10"/>
      <c r="C43" s="9"/>
      <c r="D43" s="16"/>
      <c r="E43" s="17">
        <v>9.99</v>
      </c>
      <c r="F43" s="17"/>
      <c r="G43" s="17"/>
      <c r="H43" s="17"/>
      <c r="I43" s="16">
        <v>1.84</v>
      </c>
      <c r="J43" s="16">
        <v>74.91</v>
      </c>
      <c r="K43" s="14" t="s">
        <v>113</v>
      </c>
      <c r="L43" s="23" t="s">
        <v>112</v>
      </c>
      <c r="M43" s="19"/>
      <c r="N43" s="19"/>
    </row>
    <row r="44" spans="1:14" s="4" customFormat="1" ht="72" x14ac:dyDescent="0.3">
      <c r="A44" s="9"/>
      <c r="B44" s="10"/>
      <c r="C44" s="9"/>
      <c r="D44" s="16"/>
      <c r="E44" s="17">
        <v>7.09</v>
      </c>
      <c r="F44" s="17"/>
      <c r="G44" s="17"/>
      <c r="H44" s="17"/>
      <c r="I44" s="16">
        <v>1.84</v>
      </c>
      <c r="J44" s="16">
        <v>74.91</v>
      </c>
      <c r="K44" s="14" t="s">
        <v>114</v>
      </c>
      <c r="L44" s="23" t="s">
        <v>115</v>
      </c>
      <c r="M44" s="19"/>
      <c r="N44" s="19"/>
    </row>
    <row r="45" spans="1:14" s="4" customFormat="1" x14ac:dyDescent="0.3">
      <c r="A45" s="9"/>
      <c r="B45" s="10"/>
      <c r="C45" s="9"/>
      <c r="D45" s="14" t="s">
        <v>51</v>
      </c>
      <c r="E45" s="15">
        <f>AVERAGE(E42:E44)</f>
        <v>8.3566666666666674</v>
      </c>
      <c r="F45" s="15">
        <f>AVERAGE(F42:F44)</f>
        <v>26.55</v>
      </c>
      <c r="G45" s="15">
        <f>E45+F45</f>
        <v>34.906666666666666</v>
      </c>
      <c r="H45" s="12">
        <f>G45*6/5</f>
        <v>41.887999999999998</v>
      </c>
      <c r="I45" s="1"/>
      <c r="J45" s="1"/>
      <c r="K45" s="1"/>
      <c r="L45" s="8"/>
      <c r="M45" s="8"/>
      <c r="N45" s="8"/>
    </row>
    <row r="46" spans="1:14" s="4" customFormat="1" x14ac:dyDescent="0.3">
      <c r="A46" s="21" t="s">
        <v>16</v>
      </c>
      <c r="B46" s="22" t="s">
        <v>90</v>
      </c>
      <c r="C46" s="21" t="s">
        <v>199</v>
      </c>
      <c r="D46" s="16" t="s">
        <v>22</v>
      </c>
      <c r="E46" s="17">
        <v>29.99</v>
      </c>
      <c r="F46" s="17">
        <v>31.65</v>
      </c>
      <c r="G46" s="17"/>
      <c r="H46" s="17"/>
      <c r="I46" s="16">
        <v>1.84</v>
      </c>
      <c r="J46" s="16">
        <v>74.91</v>
      </c>
      <c r="K46" s="14" t="s">
        <v>119</v>
      </c>
      <c r="L46" s="19" t="s">
        <v>118</v>
      </c>
      <c r="M46" s="14" t="s">
        <v>124</v>
      </c>
      <c r="N46" s="19" t="s">
        <v>125</v>
      </c>
    </row>
    <row r="47" spans="1:14" s="4" customFormat="1" x14ac:dyDescent="0.3">
      <c r="A47" s="9"/>
      <c r="B47" s="22"/>
      <c r="C47" s="9"/>
      <c r="D47" s="16"/>
      <c r="E47" s="17">
        <v>11.99</v>
      </c>
      <c r="F47" s="17">
        <v>43.19</v>
      </c>
      <c r="G47" s="17"/>
      <c r="H47" s="17"/>
      <c r="I47" s="16">
        <v>1.84</v>
      </c>
      <c r="J47" s="16">
        <v>74.91</v>
      </c>
      <c r="K47" s="14" t="s">
        <v>121</v>
      </c>
      <c r="L47" s="19" t="s">
        <v>120</v>
      </c>
      <c r="M47" s="19"/>
      <c r="N47" s="19"/>
    </row>
    <row r="48" spans="1:14" s="4" customFormat="1" x14ac:dyDescent="0.3">
      <c r="A48" s="9"/>
      <c r="B48" s="22"/>
      <c r="C48" s="9"/>
      <c r="D48" s="16"/>
      <c r="E48" s="17">
        <v>12.99</v>
      </c>
      <c r="F48" s="17">
        <v>29.69</v>
      </c>
      <c r="G48" s="17"/>
      <c r="H48" s="17"/>
      <c r="I48" s="16">
        <v>1.84</v>
      </c>
      <c r="J48" s="16">
        <v>74.91</v>
      </c>
      <c r="K48" s="14" t="s">
        <v>123</v>
      </c>
      <c r="L48" s="19" t="s">
        <v>122</v>
      </c>
      <c r="M48" s="19"/>
      <c r="N48" s="19"/>
    </row>
    <row r="49" spans="1:14" s="4" customFormat="1" x14ac:dyDescent="0.3">
      <c r="A49" s="9"/>
      <c r="B49" s="22"/>
      <c r="C49" s="9"/>
      <c r="D49" s="14" t="s">
        <v>51</v>
      </c>
      <c r="E49" s="15">
        <f>AVERAGE(E46:E48)</f>
        <v>18.323333333333334</v>
      </c>
      <c r="F49" s="15">
        <f>AVERAGE(F46:F48)</f>
        <v>34.843333333333334</v>
      </c>
      <c r="G49" s="15">
        <f>E49+F49</f>
        <v>53.166666666666671</v>
      </c>
      <c r="H49" s="12">
        <f>G49*6/5</f>
        <v>63.8</v>
      </c>
      <c r="I49" s="1"/>
      <c r="J49" s="1"/>
      <c r="K49" s="1"/>
      <c r="L49" s="8"/>
      <c r="M49" s="8"/>
      <c r="N49" s="8"/>
    </row>
    <row r="50" spans="1:14" s="4" customFormat="1" x14ac:dyDescent="0.3">
      <c r="A50" s="21" t="s">
        <v>17</v>
      </c>
      <c r="B50" s="22" t="s">
        <v>126</v>
      </c>
      <c r="C50" s="21" t="s">
        <v>200</v>
      </c>
      <c r="D50" s="16" t="s">
        <v>22</v>
      </c>
      <c r="E50" s="17">
        <f>E58*2</f>
        <v>8.2200000000000006</v>
      </c>
      <c r="F50" s="17">
        <v>22.85</v>
      </c>
      <c r="G50" s="17"/>
      <c r="H50" s="17" t="s">
        <v>25</v>
      </c>
      <c r="I50" s="16">
        <v>1.84</v>
      </c>
      <c r="J50" s="16">
        <v>74.91</v>
      </c>
      <c r="K50" s="14" t="s">
        <v>56</v>
      </c>
      <c r="L50" s="19" t="s">
        <v>55</v>
      </c>
      <c r="M50" s="14" t="s">
        <v>128</v>
      </c>
      <c r="N50" s="19" t="s">
        <v>127</v>
      </c>
    </row>
    <row r="51" spans="1:14" s="4" customFormat="1" x14ac:dyDescent="0.3">
      <c r="A51" s="9"/>
      <c r="B51" s="10"/>
      <c r="C51" s="9"/>
      <c r="D51" s="16"/>
      <c r="E51" s="17">
        <f t="shared" ref="E51:E52" si="3">E59*2</f>
        <v>7.9</v>
      </c>
      <c r="F51" s="17">
        <v>21.85</v>
      </c>
      <c r="G51" s="17"/>
      <c r="H51" s="17" t="s">
        <v>25</v>
      </c>
      <c r="I51" s="16">
        <v>1.84</v>
      </c>
      <c r="J51" s="16">
        <v>74.91</v>
      </c>
      <c r="K51" s="14" t="s">
        <v>57</v>
      </c>
      <c r="L51" s="19" t="s">
        <v>58</v>
      </c>
      <c r="M51" s="14" t="s">
        <v>129</v>
      </c>
      <c r="N51" s="19" t="s">
        <v>130</v>
      </c>
    </row>
    <row r="52" spans="1:14" s="4" customFormat="1" x14ac:dyDescent="0.3">
      <c r="A52" s="9"/>
      <c r="B52" s="10"/>
      <c r="C52" s="9"/>
      <c r="D52" s="16"/>
      <c r="E52" s="17">
        <f t="shared" si="3"/>
        <v>12.18</v>
      </c>
      <c r="F52" s="17"/>
      <c r="G52" s="17"/>
      <c r="H52" s="17" t="s">
        <v>25</v>
      </c>
      <c r="I52" s="16">
        <v>1.84</v>
      </c>
      <c r="J52" s="16">
        <v>74.91</v>
      </c>
      <c r="K52" s="14" t="s">
        <v>60</v>
      </c>
      <c r="L52" s="19" t="s">
        <v>59</v>
      </c>
      <c r="M52" s="19"/>
      <c r="N52" s="19"/>
    </row>
    <row r="53" spans="1:14" s="4" customFormat="1" x14ac:dyDescent="0.3">
      <c r="A53" s="9"/>
      <c r="B53" s="10"/>
      <c r="C53" s="9"/>
      <c r="D53" s="14" t="s">
        <v>51</v>
      </c>
      <c r="E53" s="15">
        <f>AVERAGE(E50:E52)</f>
        <v>9.4333333333333336</v>
      </c>
      <c r="F53" s="15">
        <f>AVERAGE(F50:F52)</f>
        <v>22.35</v>
      </c>
      <c r="G53" s="12">
        <f>E53+F53</f>
        <v>31.783333333333335</v>
      </c>
      <c r="H53" s="11"/>
      <c r="I53" s="1"/>
      <c r="J53" s="1"/>
      <c r="K53" s="1"/>
      <c r="L53" s="8"/>
      <c r="M53" s="8"/>
      <c r="N53" s="8"/>
    </row>
    <row r="54" spans="1:14" s="4" customFormat="1" x14ac:dyDescent="0.3">
      <c r="A54" s="21" t="s">
        <v>18</v>
      </c>
      <c r="B54" s="22" t="s">
        <v>131</v>
      </c>
      <c r="C54" s="21" t="s">
        <v>201</v>
      </c>
      <c r="D54" s="16" t="s">
        <v>22</v>
      </c>
      <c r="E54" s="17">
        <v>18.989999999999998</v>
      </c>
      <c r="F54" s="17">
        <v>26.99</v>
      </c>
      <c r="G54" s="17"/>
      <c r="H54" s="17"/>
      <c r="I54" s="16">
        <v>1.84</v>
      </c>
      <c r="J54" s="16">
        <v>74.91</v>
      </c>
      <c r="K54" s="14" t="s">
        <v>133</v>
      </c>
      <c r="L54" s="19" t="s">
        <v>132</v>
      </c>
      <c r="M54" s="14" t="s">
        <v>139</v>
      </c>
      <c r="N54" s="19" t="s">
        <v>138</v>
      </c>
    </row>
    <row r="55" spans="1:14" s="4" customFormat="1" x14ac:dyDescent="0.3">
      <c r="A55" s="9"/>
      <c r="B55" s="9"/>
      <c r="C55" s="9"/>
      <c r="D55" s="16"/>
      <c r="E55" s="17">
        <v>31.99</v>
      </c>
      <c r="F55" s="17"/>
      <c r="G55" s="17"/>
      <c r="H55" s="17"/>
      <c r="I55" s="16">
        <v>1.84</v>
      </c>
      <c r="J55" s="16">
        <v>74.91</v>
      </c>
      <c r="K55" s="14" t="s">
        <v>135</v>
      </c>
      <c r="L55" s="19" t="s">
        <v>134</v>
      </c>
      <c r="M55" s="19"/>
      <c r="N55" s="19"/>
    </row>
    <row r="56" spans="1:14" s="4" customFormat="1" x14ac:dyDescent="0.3">
      <c r="A56" s="9"/>
      <c r="B56" s="9"/>
      <c r="C56" s="9"/>
      <c r="D56" s="16"/>
      <c r="E56" s="17">
        <v>13.99</v>
      </c>
      <c r="F56" s="17"/>
      <c r="G56" s="17"/>
      <c r="H56" s="17"/>
      <c r="I56" s="16">
        <v>1.84</v>
      </c>
      <c r="J56" s="16">
        <v>74.91</v>
      </c>
      <c r="K56" s="14" t="s">
        <v>137</v>
      </c>
      <c r="L56" s="19" t="s">
        <v>136</v>
      </c>
      <c r="M56" s="19"/>
      <c r="N56" s="19"/>
    </row>
    <row r="57" spans="1:14" s="4" customFormat="1" x14ac:dyDescent="0.3">
      <c r="A57" s="9"/>
      <c r="B57" s="9"/>
      <c r="C57" s="9"/>
      <c r="D57" s="14" t="s">
        <v>51</v>
      </c>
      <c r="E57" s="15">
        <f>AVERAGE(E54:E56)</f>
        <v>21.656666666666666</v>
      </c>
      <c r="F57" s="15">
        <f>AVERAGE(F54:F56)</f>
        <v>26.99</v>
      </c>
      <c r="G57" s="15">
        <f>E57+F57</f>
        <v>48.646666666666661</v>
      </c>
      <c r="H57" s="12">
        <f>G57*6/5</f>
        <v>58.375999999999998</v>
      </c>
      <c r="I57" s="1"/>
      <c r="J57" s="1"/>
      <c r="K57" s="1"/>
      <c r="L57" s="8"/>
      <c r="M57" s="8"/>
      <c r="N57" s="8"/>
    </row>
    <row r="58" spans="1:14" s="4" customFormat="1" x14ac:dyDescent="0.3">
      <c r="A58" s="21" t="s">
        <v>19</v>
      </c>
      <c r="B58" s="13" t="s">
        <v>54</v>
      </c>
      <c r="C58" s="21" t="s">
        <v>202</v>
      </c>
      <c r="D58" s="16" t="s">
        <v>22</v>
      </c>
      <c r="E58" s="17">
        <v>4.1100000000000003</v>
      </c>
      <c r="F58" s="17">
        <v>24.34</v>
      </c>
      <c r="G58" s="17"/>
      <c r="H58" s="17" t="s">
        <v>25</v>
      </c>
      <c r="I58" s="16">
        <v>1.84</v>
      </c>
      <c r="J58" s="16">
        <v>74.91</v>
      </c>
      <c r="K58" s="14" t="s">
        <v>56</v>
      </c>
      <c r="L58" s="19" t="s">
        <v>55</v>
      </c>
      <c r="M58" s="14" t="s">
        <v>62</v>
      </c>
      <c r="N58" s="19" t="s">
        <v>61</v>
      </c>
    </row>
    <row r="59" spans="1:14" s="4" customFormat="1" x14ac:dyDescent="0.3">
      <c r="A59" s="9"/>
      <c r="B59" s="10"/>
      <c r="C59" s="9"/>
      <c r="D59" s="16"/>
      <c r="E59" s="17">
        <v>3.95</v>
      </c>
      <c r="F59" s="17"/>
      <c r="G59" s="17"/>
      <c r="H59" s="17" t="s">
        <v>25</v>
      </c>
      <c r="I59" s="16">
        <v>1.84</v>
      </c>
      <c r="J59" s="16">
        <v>74.91</v>
      </c>
      <c r="K59" s="14" t="s">
        <v>57</v>
      </c>
      <c r="L59" s="19" t="s">
        <v>58</v>
      </c>
      <c r="M59" s="19"/>
      <c r="N59" s="19"/>
    </row>
    <row r="60" spans="1:14" s="4" customFormat="1" x14ac:dyDescent="0.3">
      <c r="A60" s="9"/>
      <c r="B60" s="10"/>
      <c r="C60" s="9"/>
      <c r="D60" s="16"/>
      <c r="E60" s="17">
        <v>6.09</v>
      </c>
      <c r="F60" s="17"/>
      <c r="G60" s="17"/>
      <c r="H60" s="17" t="s">
        <v>25</v>
      </c>
      <c r="I60" s="16">
        <v>1.84</v>
      </c>
      <c r="J60" s="16">
        <v>74.91</v>
      </c>
      <c r="K60" s="14" t="s">
        <v>60</v>
      </c>
      <c r="L60" s="19" t="s">
        <v>59</v>
      </c>
      <c r="M60" s="19"/>
      <c r="N60" s="19"/>
    </row>
    <row r="61" spans="1:14" s="4" customFormat="1" x14ac:dyDescent="0.3">
      <c r="A61" s="9"/>
      <c r="B61" s="10"/>
      <c r="C61" s="9"/>
      <c r="D61" s="14" t="s">
        <v>51</v>
      </c>
      <c r="E61" s="15">
        <f>AVERAGE(E58:E60)</f>
        <v>4.7166666666666668</v>
      </c>
      <c r="F61" s="15">
        <f>AVERAGE(F58:F60)</f>
        <v>24.34</v>
      </c>
      <c r="G61" s="12">
        <f>E61+F61</f>
        <v>29.056666666666665</v>
      </c>
      <c r="H61" s="11"/>
      <c r="I61" s="1"/>
      <c r="J61" s="1"/>
      <c r="K61" s="1"/>
      <c r="L61" s="8"/>
      <c r="M61" s="8"/>
      <c r="N61" s="8"/>
    </row>
    <row r="62" spans="1:14" s="29" customFormat="1" x14ac:dyDescent="0.3">
      <c r="A62" s="24" t="s">
        <v>20</v>
      </c>
      <c r="B62" s="24" t="s">
        <v>29</v>
      </c>
      <c r="C62" s="24" t="s">
        <v>25</v>
      </c>
      <c r="D62" s="25"/>
      <c r="E62" s="26">
        <v>11.78</v>
      </c>
      <c r="F62" s="26"/>
      <c r="G62" s="26">
        <v>11.78</v>
      </c>
      <c r="H62" s="27">
        <f>G62*6/5</f>
        <v>14.135999999999999</v>
      </c>
      <c r="I62" s="28"/>
      <c r="J62" s="26"/>
      <c r="K62" s="26"/>
      <c r="L62" s="24" t="s">
        <v>28</v>
      </c>
      <c r="M62" s="24"/>
      <c r="N62" s="24"/>
    </row>
    <row r="63" spans="1:14" s="29" customFormat="1" x14ac:dyDescent="0.3">
      <c r="A63" s="24" t="s">
        <v>20</v>
      </c>
      <c r="B63" s="24" t="s">
        <v>27</v>
      </c>
      <c r="C63" s="24" t="s">
        <v>25</v>
      </c>
      <c r="D63" s="25"/>
      <c r="E63" s="26">
        <v>7.28</v>
      </c>
      <c r="F63" s="26"/>
      <c r="G63" s="26">
        <v>7.28</v>
      </c>
      <c r="H63" s="27">
        <f>G63*6/5</f>
        <v>8.7360000000000007</v>
      </c>
      <c r="I63" s="28"/>
      <c r="J63" s="26"/>
      <c r="K63" s="26"/>
      <c r="L63" s="24" t="s">
        <v>26</v>
      </c>
      <c r="M63" s="24"/>
      <c r="N63" s="24"/>
    </row>
    <row r="64" spans="1:14" x14ac:dyDescent="0.3">
      <c r="N64" s="3"/>
    </row>
    <row r="65" spans="1:15" x14ac:dyDescent="0.3">
      <c r="A65" s="35" t="s">
        <v>160</v>
      </c>
      <c r="B65" s="35"/>
      <c r="C65" s="35"/>
      <c r="D65" s="35"/>
      <c r="E65" s="35"/>
      <c r="F65" s="35"/>
      <c r="N65" s="3"/>
    </row>
    <row r="66" spans="1:15" x14ac:dyDescent="0.3">
      <c r="H66" s="7"/>
      <c r="I66" s="7"/>
      <c r="J66" s="7"/>
      <c r="K66" s="7"/>
      <c r="L66" s="7"/>
      <c r="M66" s="7"/>
      <c r="N66" s="7"/>
      <c r="O66" s="7"/>
    </row>
  </sheetData>
  <mergeCells count="1">
    <mergeCell ref="A65:F65"/>
  </mergeCells>
  <hyperlinks>
    <hyperlink ref="L2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85" zoomScaleNormal="85" workbookViewId="0">
      <selection activeCell="C1" sqref="C1:C1048576"/>
    </sheetView>
  </sheetViews>
  <sheetFormatPr defaultColWidth="9.109375" defaultRowHeight="14.4" x14ac:dyDescent="0.3"/>
  <cols>
    <col min="1" max="1" width="14.6640625" style="5" customWidth="1"/>
    <col min="2" max="2" width="79.88671875" style="5" customWidth="1"/>
    <col min="3" max="3" width="26.88671875" style="5" customWidth="1"/>
    <col min="4" max="4" width="29" style="5" customWidth="1"/>
    <col min="5" max="5" width="21.6640625" style="5" customWidth="1"/>
    <col min="6" max="6" width="18.44140625" style="5" customWidth="1"/>
    <col min="7" max="7" width="37" style="5" customWidth="1"/>
    <col min="8" max="9" width="38.5546875" style="5" customWidth="1"/>
    <col min="10" max="10" width="73.109375" style="5" customWidth="1"/>
    <col min="11" max="11" width="18.5546875" style="5" customWidth="1"/>
    <col min="12" max="16384" width="9.109375" style="5"/>
  </cols>
  <sheetData>
    <row r="1" spans="1:10" s="4" customFormat="1" x14ac:dyDescent="0.3">
      <c r="A1" s="1" t="s">
        <v>4</v>
      </c>
      <c r="B1" s="1" t="s">
        <v>140</v>
      </c>
      <c r="C1" s="1" t="s">
        <v>1</v>
      </c>
      <c r="D1" s="1" t="s">
        <v>153</v>
      </c>
      <c r="E1" s="1" t="s">
        <v>30</v>
      </c>
      <c r="F1" s="1" t="s">
        <v>31</v>
      </c>
      <c r="G1" s="1" t="s">
        <v>2</v>
      </c>
      <c r="H1" s="1" t="s">
        <v>3</v>
      </c>
      <c r="I1" s="1" t="s">
        <v>155</v>
      </c>
      <c r="J1" s="1" t="s">
        <v>32</v>
      </c>
    </row>
    <row r="2" spans="1:10" s="4" customFormat="1" ht="43.2" x14ac:dyDescent="0.3">
      <c r="A2" s="13" t="s">
        <v>5</v>
      </c>
      <c r="B2" s="13" t="s">
        <v>157</v>
      </c>
      <c r="C2" s="13" t="s">
        <v>173</v>
      </c>
      <c r="D2" s="1" t="s">
        <v>21</v>
      </c>
      <c r="E2" s="11">
        <v>127.29</v>
      </c>
      <c r="F2" s="11" t="s">
        <v>25</v>
      </c>
      <c r="G2" s="1">
        <v>1.84</v>
      </c>
      <c r="H2" s="1">
        <v>74.91</v>
      </c>
      <c r="I2" s="31" t="s">
        <v>156</v>
      </c>
      <c r="J2" s="34" t="s">
        <v>154</v>
      </c>
    </row>
    <row r="3" spans="1:10" s="4" customFormat="1" ht="43.2" x14ac:dyDescent="0.3">
      <c r="A3" s="8"/>
      <c r="B3" s="13"/>
      <c r="C3" s="13"/>
      <c r="D3" s="1"/>
      <c r="E3" s="11">
        <v>109.09</v>
      </c>
      <c r="F3" s="11" t="s">
        <v>25</v>
      </c>
      <c r="G3" s="1">
        <v>1.84</v>
      </c>
      <c r="H3" s="1">
        <v>74.91</v>
      </c>
      <c r="I3" s="31" t="s">
        <v>159</v>
      </c>
      <c r="J3" s="34" t="s">
        <v>158</v>
      </c>
    </row>
    <row r="4" spans="1:10" s="4" customFormat="1" x14ac:dyDescent="0.3">
      <c r="A4" s="8"/>
      <c r="B4" s="13"/>
      <c r="C4" s="13"/>
      <c r="D4" s="1" t="s">
        <v>51</v>
      </c>
      <c r="E4" s="12">
        <f>AVERAGE(E2:E3)</f>
        <v>118.19</v>
      </c>
      <c r="F4" s="30"/>
      <c r="G4" s="33"/>
      <c r="H4" s="33"/>
      <c r="I4" s="33"/>
      <c r="J4" s="8"/>
    </row>
    <row r="5" spans="1:10" s="4" customFormat="1" ht="43.2" x14ac:dyDescent="0.3">
      <c r="A5" s="13" t="s">
        <v>6</v>
      </c>
      <c r="B5" s="13" t="s">
        <v>152</v>
      </c>
      <c r="C5" s="13" t="s">
        <v>174</v>
      </c>
      <c r="D5" s="1" t="s">
        <v>22</v>
      </c>
      <c r="E5" s="11">
        <v>127.29</v>
      </c>
      <c r="F5" s="11" t="s">
        <v>25</v>
      </c>
      <c r="G5" s="1">
        <v>1.84</v>
      </c>
      <c r="H5" s="1">
        <v>74.91</v>
      </c>
      <c r="I5" s="31" t="s">
        <v>156</v>
      </c>
      <c r="J5" s="34" t="s">
        <v>154</v>
      </c>
    </row>
    <row r="6" spans="1:10" s="4" customFormat="1" ht="43.2" x14ac:dyDescent="0.3">
      <c r="A6" s="8"/>
      <c r="B6" s="13"/>
      <c r="C6" s="13"/>
      <c r="D6" s="1"/>
      <c r="E6" s="11">
        <v>109.09</v>
      </c>
      <c r="F6" s="11" t="s">
        <v>25</v>
      </c>
      <c r="G6" s="1">
        <v>1.84</v>
      </c>
      <c r="H6" s="1">
        <v>74.91</v>
      </c>
      <c r="I6" s="31" t="s">
        <v>159</v>
      </c>
      <c r="J6" s="32" t="s">
        <v>158</v>
      </c>
    </row>
    <row r="7" spans="1:10" s="4" customFormat="1" x14ac:dyDescent="0.3">
      <c r="A7" s="8"/>
      <c r="B7" s="13"/>
      <c r="C7" s="13"/>
      <c r="D7" s="1" t="s">
        <v>51</v>
      </c>
      <c r="E7" s="12">
        <f>AVERAGE(E5:E6)</f>
        <v>118.19</v>
      </c>
      <c r="F7" s="30"/>
      <c r="G7" s="33"/>
      <c r="H7" s="33"/>
      <c r="I7" s="33"/>
      <c r="J7" s="8"/>
    </row>
    <row r="8" spans="1:10" s="4" customFormat="1" ht="43.2" x14ac:dyDescent="0.3">
      <c r="A8" s="13" t="s">
        <v>7</v>
      </c>
      <c r="B8" s="13" t="s">
        <v>152</v>
      </c>
      <c r="C8" s="13" t="s">
        <v>175</v>
      </c>
      <c r="D8" s="1" t="s">
        <v>21</v>
      </c>
      <c r="E8" s="11">
        <v>127.29</v>
      </c>
      <c r="F8" s="11" t="s">
        <v>25</v>
      </c>
      <c r="G8" s="1">
        <v>1.84</v>
      </c>
      <c r="H8" s="1">
        <v>74.91</v>
      </c>
      <c r="I8" s="31" t="s">
        <v>156</v>
      </c>
      <c r="J8" s="32" t="s">
        <v>154</v>
      </c>
    </row>
    <row r="9" spans="1:10" s="4" customFormat="1" ht="43.2" x14ac:dyDescent="0.3">
      <c r="A9" s="8"/>
      <c r="B9" s="13"/>
      <c r="C9" s="13"/>
      <c r="D9" s="1"/>
      <c r="E9" s="11">
        <v>109.09</v>
      </c>
      <c r="F9" s="11" t="s">
        <v>25</v>
      </c>
      <c r="G9" s="1">
        <v>1.84</v>
      </c>
      <c r="H9" s="1">
        <v>74.91</v>
      </c>
      <c r="I9" s="31" t="s">
        <v>159</v>
      </c>
      <c r="J9" s="32" t="s">
        <v>158</v>
      </c>
    </row>
    <row r="10" spans="1:10" s="4" customFormat="1" x14ac:dyDescent="0.3">
      <c r="A10" s="8"/>
      <c r="B10" s="13"/>
      <c r="C10" s="13"/>
      <c r="D10" s="1" t="s">
        <v>51</v>
      </c>
      <c r="E10" s="12">
        <f>AVERAGE(E8:E9)</f>
        <v>118.19</v>
      </c>
      <c r="F10" s="30"/>
      <c r="G10" s="33"/>
      <c r="H10" s="33"/>
      <c r="I10" s="33"/>
      <c r="J10" s="8"/>
    </row>
    <row r="11" spans="1:10" s="4" customFormat="1" ht="43.2" x14ac:dyDescent="0.3">
      <c r="A11" s="8" t="s">
        <v>8</v>
      </c>
      <c r="B11" s="13" t="s">
        <v>142</v>
      </c>
      <c r="C11" s="13" t="s">
        <v>176</v>
      </c>
      <c r="D11" s="1" t="s">
        <v>22</v>
      </c>
      <c r="E11" s="11">
        <v>109.09</v>
      </c>
      <c r="F11" s="11" t="s">
        <v>25</v>
      </c>
      <c r="G11" s="1">
        <v>1.84</v>
      </c>
      <c r="H11" s="1">
        <v>74.91</v>
      </c>
      <c r="I11" s="31" t="s">
        <v>162</v>
      </c>
      <c r="J11" s="32" t="s">
        <v>161</v>
      </c>
    </row>
    <row r="12" spans="1:10" s="4" customFormat="1" ht="43.2" x14ac:dyDescent="0.3">
      <c r="A12" s="8"/>
      <c r="B12" s="13"/>
      <c r="C12" s="13"/>
      <c r="D12" s="1"/>
      <c r="E12" s="11">
        <v>100</v>
      </c>
      <c r="F12" s="11" t="s">
        <v>25</v>
      </c>
      <c r="G12" s="1">
        <v>1.84</v>
      </c>
      <c r="H12" s="1">
        <v>74.91</v>
      </c>
      <c r="I12" s="31" t="s">
        <v>164</v>
      </c>
      <c r="J12" s="34" t="s">
        <v>163</v>
      </c>
    </row>
    <row r="13" spans="1:10" s="4" customFormat="1" x14ac:dyDescent="0.3">
      <c r="A13" s="8"/>
      <c r="B13" s="13"/>
      <c r="C13" s="13"/>
      <c r="D13" s="1" t="s">
        <v>51</v>
      </c>
      <c r="E13" s="12">
        <f>AVERAGE(E11:E12)</f>
        <v>104.545</v>
      </c>
      <c r="F13" s="30"/>
      <c r="G13" s="33"/>
      <c r="H13" s="33"/>
      <c r="I13" s="33"/>
      <c r="J13" s="8"/>
    </row>
    <row r="14" spans="1:10" s="4" customFormat="1" ht="43.2" x14ac:dyDescent="0.3">
      <c r="A14" s="8" t="s">
        <v>9</v>
      </c>
      <c r="B14" s="13" t="s">
        <v>143</v>
      </c>
      <c r="C14" s="13" t="s">
        <v>177</v>
      </c>
      <c r="D14" s="1" t="s">
        <v>21</v>
      </c>
      <c r="E14" s="11">
        <v>109.09</v>
      </c>
      <c r="F14" s="11" t="s">
        <v>25</v>
      </c>
      <c r="G14" s="1">
        <v>1.84</v>
      </c>
      <c r="H14" s="1">
        <v>74.91</v>
      </c>
      <c r="I14" s="31" t="s">
        <v>162</v>
      </c>
      <c r="J14" s="32" t="s">
        <v>161</v>
      </c>
    </row>
    <row r="15" spans="1:10" s="4" customFormat="1" ht="43.2" x14ac:dyDescent="0.3">
      <c r="A15" s="8"/>
      <c r="B15" s="13"/>
      <c r="C15" s="13"/>
      <c r="D15" s="1"/>
      <c r="E15" s="11">
        <v>100</v>
      </c>
      <c r="F15" s="11" t="s">
        <v>25</v>
      </c>
      <c r="G15" s="1">
        <v>1.84</v>
      </c>
      <c r="H15" s="1">
        <v>74.91</v>
      </c>
      <c r="I15" s="31" t="s">
        <v>164</v>
      </c>
      <c r="J15" s="32" t="s">
        <v>163</v>
      </c>
    </row>
    <row r="16" spans="1:10" s="4" customFormat="1" x14ac:dyDescent="0.3">
      <c r="A16" s="8"/>
      <c r="B16" s="13"/>
      <c r="C16" s="13"/>
      <c r="D16" s="1" t="s">
        <v>51</v>
      </c>
      <c r="E16" s="12">
        <f>AVERAGE(E14:E15)</f>
        <v>104.545</v>
      </c>
      <c r="F16" s="30"/>
      <c r="G16" s="33"/>
      <c r="H16" s="33"/>
      <c r="I16" s="33"/>
      <c r="J16" s="8"/>
    </row>
    <row r="17" spans="1:10" s="4" customFormat="1" ht="43.2" x14ac:dyDescent="0.3">
      <c r="A17" s="8" t="s">
        <v>10</v>
      </c>
      <c r="B17" s="13" t="s">
        <v>144</v>
      </c>
      <c r="C17" s="13" t="s">
        <v>178</v>
      </c>
      <c r="D17" s="1" t="s">
        <v>22</v>
      </c>
      <c r="E17" s="11">
        <v>109.09</v>
      </c>
      <c r="F17" s="11" t="s">
        <v>25</v>
      </c>
      <c r="G17" s="1">
        <v>1.84</v>
      </c>
      <c r="H17" s="1">
        <v>74.91</v>
      </c>
      <c r="I17" s="31" t="s">
        <v>162</v>
      </c>
      <c r="J17" s="32" t="s">
        <v>161</v>
      </c>
    </row>
    <row r="18" spans="1:10" s="4" customFormat="1" ht="43.2" x14ac:dyDescent="0.3">
      <c r="A18" s="8"/>
      <c r="B18" s="13"/>
      <c r="C18" s="13"/>
      <c r="D18" s="1"/>
      <c r="E18" s="11">
        <v>100</v>
      </c>
      <c r="F18" s="11" t="s">
        <v>25</v>
      </c>
      <c r="G18" s="1">
        <v>1.84</v>
      </c>
      <c r="H18" s="1">
        <v>74.91</v>
      </c>
      <c r="I18" s="31" t="s">
        <v>164</v>
      </c>
      <c r="J18" s="32" t="s">
        <v>163</v>
      </c>
    </row>
    <row r="19" spans="1:10" s="4" customFormat="1" x14ac:dyDescent="0.3">
      <c r="A19" s="8"/>
      <c r="B19" s="13"/>
      <c r="C19" s="13"/>
      <c r="D19" s="1" t="s">
        <v>51</v>
      </c>
      <c r="E19" s="12">
        <f>AVERAGE(E17:E18)</f>
        <v>104.545</v>
      </c>
      <c r="F19" s="30"/>
      <c r="G19" s="33"/>
      <c r="H19" s="33"/>
      <c r="I19" s="33"/>
      <c r="J19" s="8"/>
    </row>
    <row r="20" spans="1:10" s="4" customFormat="1" x14ac:dyDescent="0.3">
      <c r="A20" s="9" t="s">
        <v>11</v>
      </c>
      <c r="B20" s="21" t="s">
        <v>145</v>
      </c>
      <c r="C20" s="13" t="s">
        <v>179</v>
      </c>
      <c r="D20" s="1" t="s">
        <v>23</v>
      </c>
      <c r="E20" s="11">
        <v>180</v>
      </c>
      <c r="F20" s="11">
        <f t="shared" ref="F20:F43" si="0">E20*6/5</f>
        <v>216</v>
      </c>
      <c r="G20" s="1">
        <v>1.84</v>
      </c>
      <c r="H20" s="1">
        <v>74.91</v>
      </c>
      <c r="I20" s="1"/>
      <c r="J20" s="8"/>
    </row>
    <row r="21" spans="1:10" s="4" customFormat="1" x14ac:dyDescent="0.3">
      <c r="A21" s="9"/>
      <c r="B21" s="21"/>
      <c r="C21" s="13"/>
      <c r="D21" s="1"/>
      <c r="E21" s="11"/>
      <c r="F21" s="11"/>
      <c r="G21" s="1"/>
      <c r="H21" s="1"/>
      <c r="I21" s="1"/>
      <c r="J21" s="8"/>
    </row>
    <row r="22" spans="1:10" s="4" customFormat="1" x14ac:dyDescent="0.3">
      <c r="A22" s="9"/>
      <c r="B22" s="21"/>
      <c r="C22" s="13"/>
      <c r="D22" s="1"/>
      <c r="E22" s="11"/>
      <c r="F22" s="11"/>
      <c r="G22" s="1"/>
      <c r="H22" s="1"/>
      <c r="I22" s="1"/>
      <c r="J22" s="8"/>
    </row>
    <row r="23" spans="1:10" s="4" customFormat="1" ht="43.2" x14ac:dyDescent="0.3">
      <c r="A23" s="9" t="s">
        <v>12</v>
      </c>
      <c r="B23" s="21" t="s">
        <v>146</v>
      </c>
      <c r="C23" s="13" t="s">
        <v>180</v>
      </c>
      <c r="D23" s="1" t="s">
        <v>21</v>
      </c>
      <c r="E23" s="11">
        <v>109.09</v>
      </c>
      <c r="F23" s="11" t="s">
        <v>25</v>
      </c>
      <c r="G23" s="1">
        <v>1.84</v>
      </c>
      <c r="H23" s="1">
        <v>74.91</v>
      </c>
      <c r="I23" s="31" t="s">
        <v>162</v>
      </c>
      <c r="J23" s="32" t="s">
        <v>161</v>
      </c>
    </row>
    <row r="24" spans="1:10" s="4" customFormat="1" ht="43.2" x14ac:dyDescent="0.3">
      <c r="A24" s="9"/>
      <c r="B24" s="21"/>
      <c r="C24" s="13"/>
      <c r="D24" s="1"/>
      <c r="E24" s="11">
        <v>100</v>
      </c>
      <c r="F24" s="11" t="s">
        <v>25</v>
      </c>
      <c r="G24" s="1">
        <v>1.84</v>
      </c>
      <c r="H24" s="1">
        <v>74.91</v>
      </c>
      <c r="I24" s="31" t="s">
        <v>164</v>
      </c>
      <c r="J24" s="32" t="s">
        <v>163</v>
      </c>
    </row>
    <row r="25" spans="1:10" s="4" customFormat="1" x14ac:dyDescent="0.3">
      <c r="A25" s="9"/>
      <c r="B25" s="21"/>
      <c r="C25" s="13"/>
      <c r="D25" s="1" t="s">
        <v>51</v>
      </c>
      <c r="E25" s="12">
        <f>AVERAGE(E23:E24)</f>
        <v>104.545</v>
      </c>
      <c r="F25" s="30"/>
      <c r="G25" s="33"/>
      <c r="H25" s="33"/>
      <c r="I25" s="33"/>
      <c r="J25" s="8"/>
    </row>
    <row r="26" spans="1:10" s="4" customFormat="1" ht="28.8" x14ac:dyDescent="0.3">
      <c r="A26" s="9" t="s">
        <v>13</v>
      </c>
      <c r="B26" s="21" t="s">
        <v>147</v>
      </c>
      <c r="C26" s="13" t="s">
        <v>181</v>
      </c>
      <c r="D26" s="1" t="s">
        <v>24</v>
      </c>
      <c r="E26" s="11">
        <v>127.27</v>
      </c>
      <c r="F26" s="11">
        <f t="shared" si="0"/>
        <v>152.72399999999999</v>
      </c>
      <c r="G26" s="1">
        <v>1.84</v>
      </c>
      <c r="H26" s="1">
        <v>74.91</v>
      </c>
      <c r="I26" s="31" t="s">
        <v>166</v>
      </c>
      <c r="J26" s="34" t="s">
        <v>165</v>
      </c>
    </row>
    <row r="27" spans="1:10" s="4" customFormat="1" ht="43.2" x14ac:dyDescent="0.3">
      <c r="A27" s="9"/>
      <c r="B27" s="21"/>
      <c r="C27" s="13"/>
      <c r="D27" s="1"/>
      <c r="E27" s="11">
        <v>100</v>
      </c>
      <c r="F27" s="11">
        <f t="shared" si="0"/>
        <v>120</v>
      </c>
      <c r="G27" s="1">
        <v>1.84</v>
      </c>
      <c r="H27" s="1">
        <v>74.91</v>
      </c>
      <c r="I27" s="31" t="s">
        <v>168</v>
      </c>
      <c r="J27" s="32" t="s">
        <v>167</v>
      </c>
    </row>
    <row r="28" spans="1:10" s="4" customFormat="1" x14ac:dyDescent="0.3">
      <c r="A28" s="9"/>
      <c r="B28" s="21"/>
      <c r="C28" s="13"/>
      <c r="D28" s="1" t="s">
        <v>51</v>
      </c>
      <c r="E28" s="30">
        <f>AVERAGE(E26:E27)</f>
        <v>113.63499999999999</v>
      </c>
      <c r="F28" s="12">
        <f t="shared" si="0"/>
        <v>136.36199999999999</v>
      </c>
      <c r="G28" s="33"/>
      <c r="H28" s="33"/>
      <c r="I28" s="33"/>
      <c r="J28" s="8"/>
    </row>
    <row r="29" spans="1:10" s="4" customFormat="1" ht="43.2" x14ac:dyDescent="0.3">
      <c r="A29" s="9" t="s">
        <v>14</v>
      </c>
      <c r="B29" s="21" t="s">
        <v>148</v>
      </c>
      <c r="C29" s="13" t="s">
        <v>182</v>
      </c>
      <c r="D29" s="1" t="s">
        <v>22</v>
      </c>
      <c r="E29" s="11">
        <v>127.33</v>
      </c>
      <c r="F29" s="11">
        <f t="shared" ref="F29:F31" si="1">E29*6/5</f>
        <v>152.79599999999999</v>
      </c>
      <c r="G29" s="1">
        <v>1.84</v>
      </c>
      <c r="H29" s="1">
        <v>74.91</v>
      </c>
      <c r="I29" s="31" t="s">
        <v>170</v>
      </c>
      <c r="J29" s="34" t="s">
        <v>169</v>
      </c>
    </row>
    <row r="30" spans="1:10" s="4" customFormat="1" ht="43.2" x14ac:dyDescent="0.3">
      <c r="A30" s="9"/>
      <c r="B30" s="21"/>
      <c r="C30" s="13"/>
      <c r="D30" s="1"/>
      <c r="E30" s="11">
        <v>199</v>
      </c>
      <c r="F30" s="11">
        <f t="shared" si="1"/>
        <v>238.8</v>
      </c>
      <c r="G30" s="1">
        <v>1.84</v>
      </c>
      <c r="H30" s="1">
        <v>74.91</v>
      </c>
      <c r="I30" s="31" t="s">
        <v>172</v>
      </c>
      <c r="J30" s="34" t="s">
        <v>171</v>
      </c>
    </row>
    <row r="31" spans="1:10" s="4" customFormat="1" x14ac:dyDescent="0.3">
      <c r="A31" s="9"/>
      <c r="B31" s="21"/>
      <c r="C31" s="13"/>
      <c r="D31" s="1" t="s">
        <v>51</v>
      </c>
      <c r="E31" s="30">
        <f>AVERAGE(E29:E30)</f>
        <v>163.16499999999999</v>
      </c>
      <c r="F31" s="12">
        <f t="shared" si="1"/>
        <v>195.798</v>
      </c>
      <c r="G31" s="33"/>
      <c r="H31" s="33"/>
      <c r="I31" s="33"/>
      <c r="J31" s="8"/>
    </row>
    <row r="32" spans="1:10" s="4" customFormat="1" ht="28.8" x14ac:dyDescent="0.3">
      <c r="A32" s="9" t="s">
        <v>15</v>
      </c>
      <c r="B32" s="21" t="s">
        <v>149</v>
      </c>
      <c r="C32" s="13" t="s">
        <v>183</v>
      </c>
      <c r="D32" s="1" t="s">
        <v>21</v>
      </c>
      <c r="E32" s="11">
        <v>127.27</v>
      </c>
      <c r="F32" s="11">
        <f t="shared" ref="F32:F34" si="2">E32*6/5</f>
        <v>152.72399999999999</v>
      </c>
      <c r="G32" s="1">
        <v>1.84</v>
      </c>
      <c r="H32" s="1">
        <v>74.91</v>
      </c>
      <c r="I32" s="31" t="s">
        <v>166</v>
      </c>
      <c r="J32" s="32" t="s">
        <v>165</v>
      </c>
    </row>
    <row r="33" spans="1:12" s="4" customFormat="1" ht="43.2" x14ac:dyDescent="0.3">
      <c r="A33" s="9"/>
      <c r="B33" s="21"/>
      <c r="C33" s="13"/>
      <c r="D33" s="1"/>
      <c r="E33" s="11">
        <v>100</v>
      </c>
      <c r="F33" s="11">
        <f t="shared" si="2"/>
        <v>120</v>
      </c>
      <c r="G33" s="1">
        <v>1.84</v>
      </c>
      <c r="H33" s="1">
        <v>74.91</v>
      </c>
      <c r="I33" s="31" t="s">
        <v>168</v>
      </c>
      <c r="J33" s="32" t="s">
        <v>167</v>
      </c>
    </row>
    <row r="34" spans="1:12" s="4" customFormat="1" x14ac:dyDescent="0.3">
      <c r="A34" s="9"/>
      <c r="B34" s="21"/>
      <c r="C34" s="13"/>
      <c r="D34" s="1" t="s">
        <v>51</v>
      </c>
      <c r="E34" s="30">
        <f>AVERAGE(E32:E33)</f>
        <v>113.63499999999999</v>
      </c>
      <c r="F34" s="12">
        <f t="shared" si="2"/>
        <v>136.36199999999999</v>
      </c>
      <c r="G34" s="33"/>
      <c r="H34" s="33"/>
      <c r="I34" s="33"/>
      <c r="J34" s="8"/>
    </row>
    <row r="35" spans="1:12" s="4" customFormat="1" ht="28.8" x14ac:dyDescent="0.3">
      <c r="A35" s="9" t="s">
        <v>16</v>
      </c>
      <c r="B35" s="21" t="s">
        <v>149</v>
      </c>
      <c r="C35" s="13" t="s">
        <v>184</v>
      </c>
      <c r="D35" s="1" t="s">
        <v>22</v>
      </c>
      <c r="E35" s="11">
        <v>127.27</v>
      </c>
      <c r="F35" s="11">
        <f t="shared" ref="F35:F37" si="3">E35*6/5</f>
        <v>152.72399999999999</v>
      </c>
      <c r="G35" s="1">
        <v>1.84</v>
      </c>
      <c r="H35" s="1">
        <v>74.91</v>
      </c>
      <c r="I35" s="31" t="s">
        <v>166</v>
      </c>
      <c r="J35" s="32" t="s">
        <v>165</v>
      </c>
    </row>
    <row r="36" spans="1:12" s="4" customFormat="1" ht="43.2" x14ac:dyDescent="0.3">
      <c r="A36" s="9"/>
      <c r="B36" s="21"/>
      <c r="C36" s="13"/>
      <c r="D36" s="1"/>
      <c r="E36" s="11">
        <v>100</v>
      </c>
      <c r="F36" s="11">
        <f t="shared" si="3"/>
        <v>120</v>
      </c>
      <c r="G36" s="1">
        <v>1.84</v>
      </c>
      <c r="H36" s="1">
        <v>74.91</v>
      </c>
      <c r="I36" s="31" t="s">
        <v>168</v>
      </c>
      <c r="J36" s="32" t="s">
        <v>167</v>
      </c>
    </row>
    <row r="37" spans="1:12" s="4" customFormat="1" x14ac:dyDescent="0.3">
      <c r="A37" s="9"/>
      <c r="B37" s="21"/>
      <c r="C37" s="13"/>
      <c r="D37" s="1" t="s">
        <v>51</v>
      </c>
      <c r="E37" s="30">
        <f>AVERAGE(E35:E36)</f>
        <v>113.63499999999999</v>
      </c>
      <c r="F37" s="12">
        <f t="shared" si="3"/>
        <v>136.36199999999999</v>
      </c>
      <c r="G37" s="33"/>
      <c r="H37" s="33"/>
      <c r="I37" s="33"/>
      <c r="J37" s="8"/>
    </row>
    <row r="38" spans="1:12" s="4" customFormat="1" ht="43.2" x14ac:dyDescent="0.3">
      <c r="A38" s="21" t="s">
        <v>17</v>
      </c>
      <c r="B38" s="21" t="s">
        <v>150</v>
      </c>
      <c r="C38" s="13" t="s">
        <v>185</v>
      </c>
      <c r="D38" s="1" t="s">
        <v>22</v>
      </c>
      <c r="E38" s="11">
        <v>127.29</v>
      </c>
      <c r="F38" s="11" t="s">
        <v>25</v>
      </c>
      <c r="G38" s="1">
        <v>1.84</v>
      </c>
      <c r="H38" s="1">
        <v>74.91</v>
      </c>
      <c r="I38" s="31" t="s">
        <v>156</v>
      </c>
      <c r="J38" s="32" t="s">
        <v>154</v>
      </c>
    </row>
    <row r="39" spans="1:12" s="4" customFormat="1" ht="43.2" x14ac:dyDescent="0.3">
      <c r="A39" s="9"/>
      <c r="B39" s="21"/>
      <c r="C39" s="13"/>
      <c r="D39" s="1"/>
      <c r="E39" s="11">
        <v>109.09</v>
      </c>
      <c r="F39" s="11" t="s">
        <v>25</v>
      </c>
      <c r="G39" s="1">
        <v>1.84</v>
      </c>
      <c r="H39" s="1">
        <v>74.91</v>
      </c>
      <c r="I39" s="31" t="s">
        <v>159</v>
      </c>
      <c r="J39" s="32" t="s">
        <v>158</v>
      </c>
    </row>
    <row r="40" spans="1:12" s="4" customFormat="1" x14ac:dyDescent="0.3">
      <c r="A40" s="9"/>
      <c r="B40" s="21"/>
      <c r="C40" s="13"/>
      <c r="D40" s="1" t="s">
        <v>51</v>
      </c>
      <c r="E40" s="12">
        <f>AVERAGE(E38:E39)</f>
        <v>118.19</v>
      </c>
      <c r="F40" s="30"/>
      <c r="G40" s="33"/>
      <c r="H40" s="33"/>
      <c r="I40" s="33"/>
      <c r="J40" s="8"/>
    </row>
    <row r="41" spans="1:12" s="4" customFormat="1" ht="43.2" x14ac:dyDescent="0.3">
      <c r="A41" s="9" t="s">
        <v>18</v>
      </c>
      <c r="B41" s="21" t="s">
        <v>151</v>
      </c>
      <c r="C41" s="13" t="s">
        <v>186</v>
      </c>
      <c r="D41" s="1" t="s">
        <v>22</v>
      </c>
      <c r="E41" s="11">
        <v>127.33</v>
      </c>
      <c r="F41" s="11">
        <f t="shared" si="0"/>
        <v>152.79599999999999</v>
      </c>
      <c r="G41" s="1">
        <v>1.84</v>
      </c>
      <c r="H41" s="1">
        <v>74.91</v>
      </c>
      <c r="I41" s="31" t="s">
        <v>170</v>
      </c>
      <c r="J41" s="32" t="s">
        <v>169</v>
      </c>
    </row>
    <row r="42" spans="1:12" s="4" customFormat="1" ht="43.2" x14ac:dyDescent="0.3">
      <c r="A42" s="9"/>
      <c r="B42" s="21"/>
      <c r="C42" s="13"/>
      <c r="D42" s="1"/>
      <c r="E42" s="11">
        <v>199</v>
      </c>
      <c r="F42" s="11">
        <f t="shared" si="0"/>
        <v>238.8</v>
      </c>
      <c r="G42" s="1">
        <v>1.84</v>
      </c>
      <c r="H42" s="1">
        <v>74.91</v>
      </c>
      <c r="I42" s="31" t="s">
        <v>172</v>
      </c>
      <c r="J42" s="32" t="s">
        <v>171</v>
      </c>
    </row>
    <row r="43" spans="1:12" s="4" customFormat="1" x14ac:dyDescent="0.3">
      <c r="A43" s="9"/>
      <c r="B43" s="21"/>
      <c r="C43" s="13"/>
      <c r="D43" s="1" t="s">
        <v>51</v>
      </c>
      <c r="E43" s="30">
        <f>AVERAGE(E41:E42)</f>
        <v>163.16499999999999</v>
      </c>
      <c r="F43" s="12">
        <f t="shared" si="0"/>
        <v>195.798</v>
      </c>
      <c r="G43" s="33"/>
      <c r="H43" s="33"/>
      <c r="I43" s="33"/>
      <c r="J43" s="8"/>
    </row>
    <row r="44" spans="1:12" s="4" customFormat="1" ht="43.2" x14ac:dyDescent="0.3">
      <c r="A44" s="21" t="s">
        <v>19</v>
      </c>
      <c r="B44" s="21" t="s">
        <v>141</v>
      </c>
      <c r="C44" s="13" t="s">
        <v>187</v>
      </c>
      <c r="D44" s="1" t="s">
        <v>22</v>
      </c>
      <c r="E44" s="11">
        <v>127.29</v>
      </c>
      <c r="F44" s="11" t="s">
        <v>25</v>
      </c>
      <c r="G44" s="1">
        <v>1.84</v>
      </c>
      <c r="H44" s="1">
        <v>74.91</v>
      </c>
      <c r="I44" s="31" t="s">
        <v>156</v>
      </c>
      <c r="J44" s="32" t="s">
        <v>154</v>
      </c>
    </row>
    <row r="45" spans="1:12" ht="43.2" x14ac:dyDescent="0.3">
      <c r="A45" s="6"/>
      <c r="B45" s="2"/>
      <c r="C45" s="2"/>
      <c r="D45" s="1"/>
      <c r="E45" s="11">
        <v>109.09</v>
      </c>
      <c r="F45" s="11" t="s">
        <v>25</v>
      </c>
      <c r="G45" s="1">
        <v>1.84</v>
      </c>
      <c r="H45" s="1">
        <v>74.91</v>
      </c>
      <c r="I45" s="31" t="s">
        <v>159</v>
      </c>
      <c r="J45" s="32" t="s">
        <v>158</v>
      </c>
      <c r="L45" s="3"/>
    </row>
    <row r="46" spans="1:12" x14ac:dyDescent="0.3">
      <c r="A46" s="6"/>
      <c r="B46" s="2"/>
      <c r="C46" s="2"/>
      <c r="D46" s="1" t="s">
        <v>51</v>
      </c>
      <c r="E46" s="12">
        <f>AVERAGE(E44:E45)</f>
        <v>118.19</v>
      </c>
      <c r="F46" s="6"/>
      <c r="G46" s="6"/>
      <c r="H46" s="6"/>
      <c r="I46" s="6"/>
      <c r="J46" s="6"/>
    </row>
  </sheetData>
  <hyperlinks>
    <hyperlink ref="J2" r:id="rId1"/>
    <hyperlink ref="J3" r:id="rId2"/>
    <hyperlink ref="J5" r:id="rId3"/>
    <hyperlink ref="J12" r:id="rId4"/>
    <hyperlink ref="J26" r:id="rId5"/>
    <hyperlink ref="J29" r:id="rId6"/>
    <hyperlink ref="J30" r:id="rId7"/>
  </hyperlinks>
  <pageMargins left="0.7" right="0.7" top="0.75" bottom="0.75" header="0.3" footer="0.3"/>
  <pageSetup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 Case Costs_10.30.15</vt:lpstr>
      <vt:lpstr>Measure Case Costs_10.30.15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Han, Yun</dc:creator>
  <cp:lastModifiedBy>Scott Mitchell</cp:lastModifiedBy>
  <dcterms:created xsi:type="dcterms:W3CDTF">2013-07-17T21:52:53Z</dcterms:created>
  <dcterms:modified xsi:type="dcterms:W3CDTF">2017-02-07T21:59:56Z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